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5.xml.rels" ContentType="application/vnd.openxmlformats-package.relationships+xml"/>
  <Override PartName="/xl/worksheets/_rels/sheet1.xml.rels" ContentType="application/vnd.openxmlformats-package.relationships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  <Override PartName="/xl/comments5.xml" ContentType="application/vnd.openxmlformats-officedocument.spreadsheetml.comment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ommaire" sheetId="1" state="visible" r:id="rId3"/>
    <sheet name="Contexte" sheetId="2" state="visible" r:id="rId4"/>
    <sheet name="Stratégie" sheetId="3" state="visible" r:id="rId5"/>
    <sheet name="Criteres" sheetId="4" state="visible" r:id="rId6"/>
    <sheet name="Cas de test" sheetId="5" state="visible" r:id="rId7"/>
    <sheet name="Tableau de bord" sheetId="6" state="visible" r:id="rId8"/>
    <sheet name="Anomalies" sheetId="7" state="visible" r:id="rId9"/>
    <sheet name="PV de recette" sheetId="8" state="visible" r:id="rId10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5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H4" authorId="0">
      <text>
        <r>
          <rPr>
            <sz val="10"/>
            <rFont val="Arial"/>
            <family val="2"/>
          </rPr>
          <t xml:space="preserve">Doit être mesurable : message exact entre guillemets, valeur attendue, redirection précise, délai chiffré. Évitez « un message s'affiche ».</t>
        </r>
      </text>
    </comment>
  </commentList>
</comments>
</file>

<file path=xl/sharedStrings.xml><?xml version="1.0" encoding="utf-8"?>
<sst xmlns="http://schemas.openxmlformats.org/spreadsheetml/2006/main" count="286" uniqueCount="237">
  <si>
    <t xml:space="preserve">CAHIER DE RECETTE</t>
  </si>
  <si>
    <t xml:space="preserve">Modèle complet — phase de validation d'un projet informatique</t>
  </si>
  <si>
    <t xml:space="preserve">Identification du projet</t>
  </si>
  <si>
    <t xml:space="preserve">Projet / Livrable</t>
  </si>
  <si>
    <t xml:space="preserve">[Nom du projet ou du livrable]</t>
  </si>
  <si>
    <t xml:space="preserve">Client / MOA</t>
  </si>
  <si>
    <t xml:space="preserve">[Maîtrise d'ouvrage – entité métier]</t>
  </si>
  <si>
    <t xml:space="preserve">Prestataire / MOE</t>
  </si>
  <si>
    <t xml:space="preserve">[Maîtrise d'œuvre – équipe technique]</t>
  </si>
  <si>
    <t xml:space="preserve">Chef de projet</t>
  </si>
  <si>
    <t xml:space="preserve">[Nom – email]</t>
  </si>
  <si>
    <t xml:space="preserve">Version du document</t>
  </si>
  <si>
    <t xml:space="preserve">1.0</t>
  </si>
  <si>
    <t xml:space="preserve">Date de rédaction</t>
  </si>
  <si>
    <t xml:space="preserve">[JJ/MM/AAAA]</t>
  </si>
  <si>
    <t xml:space="preserve">Statut du document</t>
  </si>
  <si>
    <t xml:space="preserve">Brouillon</t>
  </si>
  <si>
    <t xml:space="preserve">Sommaire</t>
  </si>
  <si>
    <t xml:space="preserve">1. Contexte &amp; périmètre</t>
  </si>
  <si>
    <t xml:space="preserve">Présentation du projet, périmètre testé, glossaire, acteurs</t>
  </si>
  <si>
    <t xml:space="preserve">2. Stratégie de test</t>
  </si>
  <si>
    <t xml:space="preserve">Types de tests, environnement de recette, outils, planning</t>
  </si>
  <si>
    <t xml:space="preserve">3. Critères d'acceptation</t>
  </si>
  <si>
    <t xml:space="preserve">Conditions de validation de la recette</t>
  </si>
  <si>
    <t xml:space="preserve">4. Cas de test</t>
  </si>
  <si>
    <t xml:space="preserve">Le cœur du cahier : scénarios détaillés et résultats</t>
  </si>
  <si>
    <t xml:space="preserve">5. Tableau de bord</t>
  </si>
  <si>
    <t xml:space="preserve">Synthèse automatique des résultats de campagne</t>
  </si>
  <si>
    <t xml:space="preserve">6. Journal des anomalies</t>
  </si>
  <si>
    <t xml:space="preserve">Suivi des anomalies détectées</t>
  </si>
  <si>
    <t xml:space="preserve">7. Procès-verbal de recette</t>
  </si>
  <si>
    <t xml:space="preserve">Document de validation à signer (MOA / MOE)</t>
  </si>
  <si>
    <t xml:space="preserve">Modèle proposé par chefdeprojet.fr — à adapter librement à vos projets. Renseignez les champs entre crochets et supprimez les exemples fournis avant diffusion.</t>
  </si>
  <si>
    <t xml:space="preserve">Cadre du projet, périmètre couvert par la recette, vocabulaire et acteurs</t>
  </si>
  <si>
    <t xml:space="preserve">1.1 Présentation du projet</t>
  </si>
  <si>
    <t xml:space="preserve">Objectif du projet</t>
  </si>
  <si>
    <t xml:space="preserve">[Décrire en 2-3 phrases ce que le projet doit apporter, le besoin métier couvert.]</t>
  </si>
  <si>
    <t xml:space="preserve">Livrable concerné</t>
  </si>
  <si>
    <t xml:space="preserve">[Site web / application / module ERP / API… version livrée pour recette.]</t>
  </si>
  <si>
    <t xml:space="preserve">Environnement cible</t>
  </si>
  <si>
    <t xml:space="preserve">[Production visée : navigateurs, OS, terminaux, contraintes techniques.]</t>
  </si>
  <si>
    <t xml:space="preserve">1.2 Périmètre de la recette</t>
  </si>
  <si>
    <t xml:space="preserve">Inclus dans la recette</t>
  </si>
  <si>
    <t xml:space="preserve">[Lister les fonctionnalités / modules effectivement testés dans ce cahier.]</t>
  </si>
  <si>
    <t xml:space="preserve">Exclu de la recette</t>
  </si>
  <si>
    <t xml:space="preserve">[Lister explicitement ce qui n'est PAS testé ici, et pourquoi (lot ultérieur, hors scope…). Cette ligne est essentielle pour éviter les litiges.]</t>
  </si>
  <si>
    <t xml:space="preserve">1.3 Glossaire</t>
  </si>
  <si>
    <t xml:space="preserve">Terme / Acronyme</t>
  </si>
  <si>
    <t xml:space="preserve">Définition</t>
  </si>
  <si>
    <t xml:space="preserve">MOA</t>
  </si>
  <si>
    <t xml:space="preserve">Maîtrise d'ouvrage — le client, côté métier, qui exprime le besoin et valide la recette.</t>
  </si>
  <si>
    <t xml:space="preserve">MOE</t>
  </si>
  <si>
    <t xml:space="preserve">Maîtrise d'œuvre — le prestataire / l'équipe technique qui réalise le livrable.</t>
  </si>
  <si>
    <t xml:space="preserve">Recette</t>
  </si>
  <si>
    <t xml:space="preserve">Phase de vérification de la conformité du livrable aux spécifications (syn. recettage).</t>
  </si>
  <si>
    <t xml:space="preserve">Cas de test</t>
  </si>
  <si>
    <t xml:space="preserve">Scénario unitaire vérifiant une fonctionnalité précise (cf. onglet « Cas de test »).</t>
  </si>
  <si>
    <t xml:space="preserve">Non-régression</t>
  </si>
  <si>
    <t xml:space="preserve">Vérification qu'une évolution n'a pas dégradé l'existant.</t>
  </si>
  <si>
    <t xml:space="preserve">[Terme métier]</t>
  </si>
  <si>
    <t xml:space="preserve">[Définition propre à votre projet.]</t>
  </si>
  <si>
    <t xml:space="preserve">1.4 Acteurs &amp; rôles</t>
  </si>
  <si>
    <t xml:space="preserve">Rôle</t>
  </si>
  <si>
    <t xml:space="preserve">Personne(s) — Responsabilité dans la recette</t>
  </si>
  <si>
    <t xml:space="preserve">[Nom] — pilote la campagne, arbitre, valide la couverture.</t>
  </si>
  <si>
    <t xml:space="preserve">Testeurs métier (MOA)</t>
  </si>
  <si>
    <t xml:space="preserve">[Noms] — exécutent les cas de test fonctionnels.</t>
  </si>
  <si>
    <t xml:space="preserve">Équipe technique (MOE)</t>
  </si>
  <si>
    <t xml:space="preserve">[Noms] — corrige les anomalies, livre les correctifs.</t>
  </si>
  <si>
    <t xml:space="preserve">Référent qualité</t>
  </si>
  <si>
    <t xml:space="preserve">[Nom] — garant de la méthode et des critères d'acceptation.</t>
  </si>
  <si>
    <t xml:space="preserve">Validateur final</t>
  </si>
  <si>
    <t xml:space="preserve">[Nom] — signe le procès-verbal de recette.</t>
  </si>
  <si>
    <t xml:space="preserve">Comment la recette est conduite : types de tests, environnement, outils, planning</t>
  </si>
  <si>
    <t xml:space="preserve">2.1 Types de tests prévus</t>
  </si>
  <si>
    <t xml:space="preserve">Type</t>
  </si>
  <si>
    <t xml:space="preserve">Périmètre / Commentaire</t>
  </si>
  <si>
    <t xml:space="preserve">Fonctionnel</t>
  </si>
  <si>
    <t xml:space="preserve">[Vérification que chaque fonctionnalité répond aux spécifications.]</t>
  </si>
  <si>
    <t xml:space="preserve">[Parcours sensibles à rejouer après chaque livraison de correctif.]</t>
  </si>
  <si>
    <t xml:space="preserve">Performance</t>
  </si>
  <si>
    <t xml:space="preserve">[Temps de réponse, charge — préciser les seuils attendus, ou « N/A ».]</t>
  </si>
  <si>
    <t xml:space="preserve">Sécurité</t>
  </si>
  <si>
    <t xml:space="preserve">[Contrôle des accès, des droits, des données sensibles — ou « N/A ».]</t>
  </si>
  <si>
    <t xml:space="preserve">Ergonomie / UX</t>
  </si>
  <si>
    <t xml:space="preserve">[Cohérence d'affichage, accessibilité, parcours utilisateur.]</t>
  </si>
  <si>
    <t xml:space="preserve">2.2 Environnement de recette</t>
  </si>
  <si>
    <t xml:space="preserve">URL / accès</t>
  </si>
  <si>
    <t xml:space="preserve">[URL de l'environnement de recette — distinct de la production.]</t>
  </si>
  <si>
    <t xml:space="preserve">Comptes de test</t>
  </si>
  <si>
    <t xml:space="preserve">[Identifiants dédiés à la recette, jamais des comptes de production.]</t>
  </si>
  <si>
    <t xml:space="preserve">Jeu de données</t>
  </si>
  <si>
    <t xml:space="preserve">[Description du jeu de données de test : anonymisé, représentatif.]</t>
  </si>
  <si>
    <t xml:space="preserve">Isolation</t>
  </si>
  <si>
    <t xml:space="preserve">[Confirmer que l'environnement est isolé de la production (données, e-mails).]</t>
  </si>
  <si>
    <t xml:space="preserve">2.3 Outils de suivi des anomalies</t>
  </si>
  <si>
    <t xml:space="preserve">Outil retenu</t>
  </si>
  <si>
    <t xml:space="preserve">[Jira / Mantis / Redmine / ce fichier (onglet « Anomalies ») pour un petit projet.]</t>
  </si>
  <si>
    <t xml:space="preserve">Règle de nommage</t>
  </si>
  <si>
    <t xml:space="preserve">[Convention d'identifiant des anomalies, ex : ANO-001. Lien fait depuis l'onglet Cas de test.]</t>
  </si>
  <si>
    <t xml:space="preserve">2.4 Planning des campagnes</t>
  </si>
  <si>
    <t xml:space="preserve">Campagne</t>
  </si>
  <si>
    <t xml:space="preserve">Période / Périmètre / Responsable</t>
  </si>
  <si>
    <t xml:space="preserve">Campagne 1 — Initiale</t>
  </si>
  <si>
    <t xml:space="preserve">[Dates] — [Périmètre complet] — Responsable : [Nom]</t>
  </si>
  <si>
    <t xml:space="preserve">Campagne 2 — Correctifs</t>
  </si>
  <si>
    <t xml:space="preserve">[Dates] — [Re-test des KO + non-régression] — Responsable : [Nom]</t>
  </si>
  <si>
    <t xml:space="preserve">Campagne 3 — Recette finale</t>
  </si>
  <si>
    <t xml:space="preserve">[Dates] — [Validation finale avant PV] — Responsable : [Nom]</t>
  </si>
  <si>
    <t xml:space="preserve">Conditions objectives à remplir pour prononcer la validation de la recette</t>
  </si>
  <si>
    <t xml:space="preserve">Sans critères définis et acceptés AVANT la campagne, il est impossible de trancher objectivement à la fin. Renseignez les seuils ci-dessous et faites-les valider par la MOA.</t>
  </si>
  <si>
    <t xml:space="preserve">Critère</t>
  </si>
  <si>
    <t xml:space="preserve">Seuil / Règle (à compléter et valider)</t>
  </si>
  <si>
    <t xml:space="preserve">Taux de réussite minimum global</t>
  </si>
  <si>
    <t xml:space="preserve">[ex : ≥ 95 % des cas de test au statut OK]</t>
  </si>
  <si>
    <t xml:space="preserve">Anomalies bloquantes tolérées</t>
  </si>
  <si>
    <t xml:space="preserve">[ex : 0 anomalie bloquante restante]</t>
  </si>
  <si>
    <t xml:space="preserve">Anomalies majeures tolérées</t>
  </si>
  <si>
    <t xml:space="preserve">[ex : ≤ 3, avec plan de correction planifié]</t>
  </si>
  <si>
    <t xml:space="preserve">Anomalies mineures tolérées</t>
  </si>
  <si>
    <t xml:space="preserve">[ex : acceptées si listées et planifiées]</t>
  </si>
  <si>
    <t xml:space="preserve">Périmètre obligatoire à 100 %</t>
  </si>
  <si>
    <t xml:space="preserve">[Lister les parcours critiques qui doivent être 100 % OK : ex. paiement, authentification, conformité réglementaire]</t>
  </si>
  <si>
    <t xml:space="preserve">[ex : aucun parcours sensible existant dégradé]</t>
  </si>
  <si>
    <t xml:space="preserve">Décision en cas de non-atteinte</t>
  </si>
  <si>
    <t xml:space="preserve">[ex : acceptation sous réserve avec plan d'action, ou refus]</t>
  </si>
  <si>
    <t xml:space="preserve">Cœur du cahier — un cas = une fonctionnalité ou un parcours. Atomique, précis, rejouable à l'identique.</t>
  </si>
  <si>
    <t xml:space="preserve">Conseils : 1 cas = 1 objectif unique • données concrètes (pas « un email valide » mais test.recette@chef-de-projet.fr) • résultat attendu mesurable • prévoir pour chaque fonctionnalité un cas nominal, un cas données invalides, un cas donnée manquante et un cas limite.</t>
  </si>
  <si>
    <t xml:space="preserve">ID</t>
  </si>
  <si>
    <t xml:space="preserve">Fonctionnalité testée</t>
  </si>
  <si>
    <t xml:space="preserve">Spéc. liée</t>
  </si>
  <si>
    <t xml:space="preserve">Type de test</t>
  </si>
  <si>
    <t xml:space="preserve">Criticité</t>
  </si>
  <si>
    <t xml:space="preserve">Pré-requis</t>
  </si>
  <si>
    <t xml:space="preserve">Étapes du scénario</t>
  </si>
  <si>
    <t xml:space="preserve">Résultat attendu</t>
  </si>
  <si>
    <t xml:space="preserve">Résultat obtenu</t>
  </si>
  <si>
    <t xml:space="preserve">Statut</t>
  </si>
  <si>
    <t xml:space="preserve">Responsable</t>
  </si>
  <si>
    <t xml:space="preserve">Date d'exéc.</t>
  </si>
  <si>
    <t xml:space="preserve">Anomalie liée</t>
  </si>
  <si>
    <t xml:space="preserve">Commentaire / pièce jointe</t>
  </si>
  <si>
    <t xml:space="preserve">CT-001</t>
  </si>
  <si>
    <t xml:space="preserve">Création de compte — cas nominal</t>
  </si>
  <si>
    <t xml:space="preserve">SPEC-AUTH-01</t>
  </si>
  <si>
    <t xml:space="preserve">Bloquant</t>
  </si>
  <si>
    <t xml:space="preserve">Aucun compte existant avec l'email test.recette@chef-de-projet.fr</t>
  </si>
  <si>
    <t xml:space="preserve">1. Cliquer sur « Créer un compte » depuis la page d'accueil
2. Saisir l'email test.recette@chef-de-projet.fr
3. Saisir le mot de passe Test1234!
4. Cliquer sur « Valider »</t>
  </si>
  <si>
    <t xml:space="preserve">Le compte est créé. Un message vert s'affiche en haut de page avec le texte exact : « Votre compte a été créé avec succès ». Un email de confirmation est envoyé à l'adresse saisie.</t>
  </si>
  <si>
    <t xml:space="preserve">Non testé</t>
  </si>
  <si>
    <t xml:space="preserve">[Nom]</t>
  </si>
  <si>
    <t xml:space="preserve">CT-002</t>
  </si>
  <si>
    <t xml:space="preserve">Création de compte — email déjà existant</t>
  </si>
  <si>
    <t xml:space="preserve">Majeur</t>
  </si>
  <si>
    <t xml:space="preserve">Un compte existe déjà avec l'email test@cdp.fr</t>
  </si>
  <si>
    <t xml:space="preserve">1. Cliquer sur « Créer un compte » depuis la page d'accueil
2. Saisir l'email test@cdp.fr
3. Saisir le mot de passe Test1234!
4. Cliquer sur « Valider »</t>
  </si>
  <si>
    <t xml:space="preserve">La création est refusée. Un message rouge apparaît sous le champ email : « Cette adresse est déjà utilisée ». Aucun email de confirmation n'est envoyé.</t>
  </si>
  <si>
    <t xml:space="preserve">CT-003</t>
  </si>
  <si>
    <t xml:space="preserve">Création de compte — email invalide</t>
  </si>
  <si>
    <t xml:space="preserve">Mineur</t>
  </si>
  <si>
    <t xml:space="preserve">Aucun pré-requis particulier</t>
  </si>
  <si>
    <t xml:space="preserve">1. Cliquer sur « Créer un compte »
2. Saisir l'email test.recette@@cdp (format invalide)
3. Saisir le mot de passe Test1234!
4. Cliquer sur « Valider »</t>
  </si>
  <si>
    <t xml:space="preserve">La création est refusée. Un message d'erreur sous le champ email indique : « Veuillez saisir une adresse email valide ». Le formulaire reste affiché.</t>
  </si>
  <si>
    <t xml:space="preserve">CT-004</t>
  </si>
  <si>
    <t xml:space="preserve">Création de compte — mot de passe manquant</t>
  </si>
  <si>
    <t xml:space="preserve">1. Cliquer sur « Créer un compte »
2. Saisir l'email test.recette@chef-de-projet.fr
3. Laisser le champ mot de passe vide
4. Cliquer sur « Valider »</t>
  </si>
  <si>
    <t xml:space="preserve">La création est refusée. Le champ mot de passe est signalé en rouge avec le message « Ce champ est obligatoire ».</t>
  </si>
  <si>
    <t xml:space="preserve">CT-005</t>
  </si>
  <si>
    <t xml:space="preserve">Connexion — non-régression après livraison</t>
  </si>
  <si>
    <t xml:space="preserve">SPEC-AUTH-02</t>
  </si>
  <si>
    <t xml:space="preserve">Un compte valide existe : test@cdp.fr / Test1234!</t>
  </si>
  <si>
    <t xml:space="preserve">1. Aller sur la page de connexion
2. Saisir test@cdp.fr / Test1234!
3. Cliquer sur « Se connecter »</t>
  </si>
  <si>
    <t xml:space="preserve">L'utilisateur est connecté et redirigé vers son tableau de bord en moins de 2 secondes. Son nom apparaît en haut à droite.</t>
  </si>
  <si>
    <t xml:space="preserve">CT-006</t>
  </si>
  <si>
    <t xml:space="preserve">[Fonctionnalité — cas limite]</t>
  </si>
  <si>
    <t xml:space="preserve">[SPEC-XX]</t>
  </si>
  <si>
    <t xml:space="preserve">[État initial du système, données nécessaires]</t>
  </si>
  <si>
    <t xml:space="preserve">1. [Étape précise et numérotée]
2. [Étape précise]
3. [Étape précise]</t>
  </si>
  <si>
    <t xml:space="preserve">[Résultat attendu mesurable : message exact, valeur, redirection, délai…]</t>
  </si>
  <si>
    <t xml:space="preserve">Synthèse automatique — se met à jour à partir de l'onglet « Cas de test »</t>
  </si>
  <si>
    <t xml:space="preserve">Avancement par statut</t>
  </si>
  <si>
    <t xml:space="preserve">Anomalies par criticité (cas KO)</t>
  </si>
  <si>
    <t xml:space="preserve">Cas de test renseignés</t>
  </si>
  <si>
    <t xml:space="preserve">Bloquant + KO</t>
  </si>
  <si>
    <t xml:space="preserve">OK</t>
  </si>
  <si>
    <t xml:space="preserve">Majeur + KO</t>
  </si>
  <si>
    <t xml:space="preserve">KO</t>
  </si>
  <si>
    <t xml:space="preserve">Mineur + KO</t>
  </si>
  <si>
    <t xml:space="preserve">En cours</t>
  </si>
  <si>
    <t xml:space="preserve">Bloqué</t>
  </si>
  <si>
    <t xml:space="preserve">Indicateurs clés</t>
  </si>
  <si>
    <t xml:space="preserve">Taux de réussite</t>
  </si>
  <si>
    <t xml:space="preserve">Taux de KO</t>
  </si>
  <si>
    <t xml:space="preserve">Reste à tester</t>
  </si>
  <si>
    <t xml:space="preserve">Le « Taux de réussite » passe au vert dès qu'il atteint 95 %. Ajustez ce seuil selon vos critères d'acceptation (onglet « 3. Critères d'acceptation »).</t>
  </si>
  <si>
    <t xml:space="preserve">Suivi des anomalies détectées pendant la recette — alimente la décision finale</t>
  </si>
  <si>
    <t xml:space="preserve">ID anomalie</t>
  </si>
  <si>
    <t xml:space="preserve">Cas de test lié</t>
  </si>
  <si>
    <t xml:space="preserve">Titre / Description</t>
  </si>
  <si>
    <t xml:space="preserve">Date détection</t>
  </si>
  <si>
    <t xml:space="preserve">Détectée par</t>
  </si>
  <si>
    <t xml:space="preserve">Correctif / Commentaire</t>
  </si>
  <si>
    <t xml:space="preserve">Date résolution</t>
  </si>
  <si>
    <t xml:space="preserve">ANO-001</t>
  </si>
  <si>
    <t xml:space="preserve">[Description claire et factuelle de l'anomalie observée]</t>
  </si>
  <si>
    <t xml:space="preserve">Ouverte</t>
  </si>
  <si>
    <t xml:space="preserve">[Analyse / correctif prévu — joindre capture ou log]</t>
  </si>
  <si>
    <t xml:space="preserve">Document de validation à signer — clôt juridiquement la phase et déclenche les jalons contractuels</t>
  </si>
  <si>
    <t xml:space="preserve">Identification</t>
  </si>
  <si>
    <t xml:space="preserve">[Nom du projet]</t>
  </si>
  <si>
    <t xml:space="preserve">Version recettée</t>
  </si>
  <si>
    <t xml:space="preserve">[Version du livrable]</t>
  </si>
  <si>
    <t xml:space="preserve">Période de recette</t>
  </si>
  <si>
    <t xml:space="preserve">[du JJ/MM/AAAA au JJ/MM/AAAA]</t>
  </si>
  <si>
    <t xml:space="preserve">Référence du cahier de recette</t>
  </si>
  <si>
    <t xml:space="preserve">[Version 1.0 — ce document]</t>
  </si>
  <si>
    <t xml:space="preserve">Synthèse de la campagne</t>
  </si>
  <si>
    <t xml:space="preserve">Indicateur</t>
  </si>
  <si>
    <t xml:space="preserve">Valeur (report tableau de bord)</t>
  </si>
  <si>
    <t xml:space="preserve">Critère attendu</t>
  </si>
  <si>
    <t xml:space="preserve">Cas de test exécutés</t>
  </si>
  <si>
    <t xml:space="preserve">[Périmètre obligatoire couvert]</t>
  </si>
  <si>
    <t xml:space="preserve">[ex : ≥ 95 %]</t>
  </si>
  <si>
    <t xml:space="preserve">Anomalies bloquantes restantes</t>
  </si>
  <si>
    <t xml:space="preserve">[ex : 0]</t>
  </si>
  <si>
    <t xml:space="preserve">Anomalies majeures restantes</t>
  </si>
  <si>
    <t xml:space="preserve">[ex : ≤ 3]</t>
  </si>
  <si>
    <t xml:space="preserve">Décision de recette</t>
  </si>
  <si>
    <t xml:space="preserve">Décision retenue (sélectionner) :</t>
  </si>
  <si>
    <t xml:space="preserve">[ Acceptation ]</t>
  </si>
  <si>
    <t xml:space="preserve">Réserves / plan d'action associé :
[Lister les anomalies acceptées sous réserve, les correctifs attendus et leur échéance.]</t>
  </si>
  <si>
    <t xml:space="preserve">Signatures</t>
  </si>
  <si>
    <t xml:space="preserve">Maîtrise d'ouvrage (MOA)</t>
  </si>
  <si>
    <t xml:space="preserve">Maîtrise d'œuvre (MOE)</t>
  </si>
  <si>
    <t xml:space="preserve">Nom :</t>
  </si>
  <si>
    <t xml:space="preserve">Date :</t>
  </si>
  <si>
    <t xml:space="preserve">Signature :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</si>
</sst>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General"/>
    <numFmt numFmtId="166" formatCode="0.0%"/>
    <numFmt numFmtId="167" formatCode="0"/>
  </numFmts>
  <fonts count="2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30"/>
      <color rgb="FFFFFFFF"/>
      <name val="Calibri"/>
      <family val="0"/>
      <charset val="1"/>
    </font>
    <font>
      <i val="true"/>
      <sz val="12"/>
      <color rgb="FFFFFFFF"/>
      <name val="Calibri"/>
      <family val="0"/>
      <charset val="1"/>
    </font>
    <font>
      <b val="true"/>
      <sz val="13"/>
      <color rgb="FFFFFFFF"/>
      <name val="Calibri"/>
      <family val="0"/>
      <charset val="1"/>
    </font>
    <font>
      <b val="true"/>
      <sz val="11"/>
      <color rgb="FF1F3864"/>
      <name val="Calibri"/>
      <family val="0"/>
      <charset val="1"/>
    </font>
    <font>
      <sz val="11"/>
      <color rgb="FF595959"/>
      <name val="Calibri"/>
      <family val="0"/>
      <charset val="1"/>
    </font>
    <font>
      <b val="true"/>
      <sz val="11"/>
      <color rgb="FF2E5395"/>
      <name val="Calibri"/>
      <family val="0"/>
      <charset val="1"/>
    </font>
    <font>
      <sz val="12"/>
      <color theme="10"/>
      <name val="Calibri"/>
      <family val="2"/>
      <charset val="1"/>
    </font>
    <font>
      <i val="true"/>
      <sz val="10"/>
      <color rgb="FF595959"/>
      <name val="Calibri"/>
      <family val="0"/>
      <charset val="1"/>
    </font>
    <font>
      <i val="true"/>
      <sz val="9"/>
      <color rgb="FF595959"/>
      <name val="Calibri"/>
      <family val="0"/>
      <charset val="1"/>
    </font>
    <font>
      <b val="true"/>
      <sz val="18"/>
      <color rgb="FFFFFFFF"/>
      <name val="Calibri"/>
      <family val="0"/>
      <charset val="1"/>
    </font>
    <font>
      <i val="true"/>
      <sz val="10"/>
      <color rgb="FFFFFFFF"/>
      <name val="Calibri"/>
      <family val="0"/>
      <charset val="1"/>
    </font>
    <font>
      <b val="true"/>
      <sz val="10"/>
      <color rgb="FFFFFFFF"/>
      <name val="Calibri"/>
      <family val="0"/>
      <charset val="1"/>
    </font>
    <font>
      <b val="true"/>
      <sz val="10"/>
      <color rgb="FF2E5395"/>
      <name val="Calibri"/>
      <family val="0"/>
      <charset val="1"/>
    </font>
    <font>
      <sz val="10"/>
      <color rgb="FF000000"/>
      <name val="Calibri"/>
      <family val="0"/>
      <charset val="1"/>
    </font>
    <font>
      <sz val="10"/>
      <name val="Arial"/>
      <family val="2"/>
    </font>
    <font>
      <b val="true"/>
      <sz val="12"/>
      <color rgb="FFFFFFFF"/>
      <name val="Calibri"/>
      <family val="0"/>
      <charset val="1"/>
    </font>
    <font>
      <sz val="11"/>
      <color rgb="FF000000"/>
      <name val="Calibri"/>
      <family val="0"/>
      <charset val="1"/>
    </font>
    <font>
      <b val="true"/>
      <sz val="12"/>
      <color rgb="FF1F3864"/>
      <name val="Calibri"/>
      <family val="0"/>
      <charset val="1"/>
    </font>
    <font>
      <sz val="10"/>
      <color rgb="FF595959"/>
      <name val="Calibri"/>
      <family val="0"/>
      <charset val="1"/>
    </font>
    <font>
      <b val="true"/>
      <sz val="11"/>
      <color rgb="FFFFFFFF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1F3864"/>
        <bgColor rgb="FF2E5395"/>
      </patternFill>
    </fill>
    <fill>
      <patternFill patternType="solid">
        <fgColor rgb="FF2E5395"/>
        <bgColor rgb="FF1F3864"/>
      </patternFill>
    </fill>
    <fill>
      <patternFill patternType="solid">
        <fgColor rgb="FFC9A227"/>
        <bgColor rgb="FF99CC00"/>
      </patternFill>
    </fill>
    <fill>
      <patternFill patternType="solid">
        <fgColor rgb="FFEEF3FB"/>
        <bgColor rgb="FFE7E6E6"/>
      </patternFill>
    </fill>
    <fill>
      <patternFill patternType="solid">
        <fgColor rgb="FFD9E2F3"/>
        <bgColor rgb="FFE7E6E6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 diagonalUp="false" diagonalDown="false">
      <left style="thin">
        <color rgb="FFBFBFBF"/>
      </left>
      <right/>
      <top style="thin">
        <color rgb="FFBFBFBF"/>
      </top>
      <bottom style="thin">
        <color rgb="FFBFBFBF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4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5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2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3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7" fillId="6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1" fillId="5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5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5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7" fillId="5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2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2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23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4">
    <dxf>
      <font>
        <name val="Calibri"/>
        <charset val="1"/>
        <family val="0"/>
        <b val="1"/>
        <color rgb="FF1E6B33"/>
      </font>
      <fill>
        <patternFill>
          <bgColor rgb="FFC6EFCE"/>
        </patternFill>
      </fill>
    </dxf>
    <dxf>
      <font>
        <name val="Calibri"/>
        <charset val="1"/>
        <family val="0"/>
        <b val="1"/>
        <color rgb="FF9C1B1B"/>
      </font>
      <fill>
        <patternFill>
          <bgColor rgb="FFF8C9C9"/>
        </patternFill>
      </fill>
    </dxf>
    <dxf>
      <font>
        <name val="Calibri"/>
        <charset val="1"/>
        <family val="0"/>
        <b val="1"/>
        <color rgb="FF9C6500"/>
      </font>
      <fill>
        <patternFill>
          <bgColor rgb="FFFFE9C7"/>
        </patternFill>
      </fill>
    </dxf>
    <dxf>
      <font>
        <name val="Calibri"/>
        <charset val="1"/>
        <family val="0"/>
        <color rgb="FF5A5A5A"/>
      </font>
      <fill>
        <patternFill>
          <bgColor rgb="FFE7E6E6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E6B33"/>
      <rgbColor rgb="FF000080"/>
      <rgbColor rgb="FF9C6500"/>
      <rgbColor rgb="FF800080"/>
      <rgbColor rgb="FF008080"/>
      <rgbColor rgb="FFBFBFBF"/>
      <rgbColor rgb="FF808080"/>
      <rgbColor rgb="FF9999FF"/>
      <rgbColor rgb="FF993366"/>
      <rgbColor rgb="FFFFE9C7"/>
      <rgbColor rgb="FFEEF3FB"/>
      <rgbColor rgb="FF660066"/>
      <rgbColor rgb="FFFF8080"/>
      <rgbColor rgb="FF0066CC"/>
      <rgbColor rgb="FFD9E2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C6EFCE"/>
      <rgbColor rgb="FFFFFF99"/>
      <rgbColor rgb="FF99CCFF"/>
      <rgbColor rgb="FFFF99CC"/>
      <rgbColor rgb="FFCC99FF"/>
      <rgbColor rgb="FFF8C9C9"/>
      <rgbColor rgb="FF3366FF"/>
      <rgbColor rgb="FF33CCCC"/>
      <rgbColor rgb="FF99CC00"/>
      <rgbColor rgb="FFFFCC00"/>
      <rgbColor rgb="FFC9A227"/>
      <rgbColor rgb="FFFF6600"/>
      <rgbColor rgb="FF5A5A5A"/>
      <rgbColor rgb="FF969696"/>
      <rgbColor rgb="FF1F3864"/>
      <rgbColor rgb="FF339966"/>
      <rgbColor rgb="FF003300"/>
      <rgbColor rgb="FF333300"/>
      <rgbColor rgb="FF9C1B1B"/>
      <rgbColor rgb="FF993366"/>
      <rgbColor rgb="FF2E5395"/>
      <rgbColor rgb="FF595959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Cahier_de_recette_modele.xlsx" TargetMode="External"/><Relationship Id="rId2" Type="http://schemas.openxmlformats.org/officeDocument/2006/relationships/hyperlink" Target="Cahier_de_recette_modele.xlsx" TargetMode="External"/><Relationship Id="rId3" Type="http://schemas.openxmlformats.org/officeDocument/2006/relationships/hyperlink" Target="Cahier_de_recette_modele.xlsx" TargetMode="External"/><Relationship Id="rId4" Type="http://schemas.openxmlformats.org/officeDocument/2006/relationships/hyperlink" Target="Cahier_de_recette_modele.xlsx" TargetMode="External"/><Relationship Id="rId5" Type="http://schemas.openxmlformats.org/officeDocument/2006/relationships/hyperlink" Target="Cahier_de_recette_modele.xlsx" TargetMode="External"/><Relationship Id="rId6" Type="http://schemas.openxmlformats.org/officeDocument/2006/relationships/hyperlink" Target="Cahier_de_recette_modele.xlsx" TargetMode="External"/><Relationship Id="rId7" Type="http://schemas.openxmlformats.org/officeDocument/2006/relationships/hyperlink" Target="Cahier_de_recette_modele.xlsx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comments" Target="../comments5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D24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46"/>
    <col collapsed="false" customWidth="true" hidden="false" outlineLevel="0" max="3" min="3" style="0" width="52"/>
    <col collapsed="false" customWidth="true" hidden="false" outlineLevel="0" max="4" min="4" style="0" width="18"/>
    <col collapsed="false" customWidth="true" hidden="false" outlineLevel="0" max="5" min="5" style="0" width="3"/>
  </cols>
  <sheetData>
    <row r="2" customFormat="false" ht="57.75" hidden="false" customHeight="true" outlineLevel="0" collapsed="false">
      <c r="B2" s="1" t="s">
        <v>0</v>
      </c>
      <c r="C2" s="1"/>
      <c r="D2" s="1"/>
    </row>
    <row r="3" customFormat="false" ht="24" hidden="false" customHeight="true" outlineLevel="0" collapsed="false">
      <c r="B3" s="2" t="s">
        <v>1</v>
      </c>
      <c r="C3" s="2"/>
      <c r="D3" s="2"/>
    </row>
    <row r="4" customFormat="false" ht="3.75" hidden="false" customHeight="true" outlineLevel="0" collapsed="false">
      <c r="B4" s="3"/>
      <c r="C4" s="3"/>
      <c r="D4" s="3"/>
    </row>
    <row r="6" customFormat="false" ht="25.5" hidden="false" customHeight="true" outlineLevel="0" collapsed="false">
      <c r="B6" s="4" t="s">
        <v>2</v>
      </c>
      <c r="C6" s="4"/>
      <c r="D6" s="4"/>
    </row>
    <row r="7" customFormat="false" ht="24" hidden="false" customHeight="true" outlineLevel="0" collapsed="false">
      <c r="B7" s="5" t="s">
        <v>3</v>
      </c>
      <c r="C7" s="6" t="s">
        <v>4</v>
      </c>
    </row>
    <row r="8" customFormat="false" ht="24" hidden="false" customHeight="true" outlineLevel="0" collapsed="false">
      <c r="B8" s="5" t="s">
        <v>5</v>
      </c>
      <c r="C8" s="6" t="s">
        <v>6</v>
      </c>
    </row>
    <row r="9" customFormat="false" ht="24" hidden="false" customHeight="true" outlineLevel="0" collapsed="false">
      <c r="B9" s="5" t="s">
        <v>7</v>
      </c>
      <c r="C9" s="6" t="s">
        <v>8</v>
      </c>
    </row>
    <row r="10" customFormat="false" ht="24" hidden="false" customHeight="true" outlineLevel="0" collapsed="false">
      <c r="B10" s="5" t="s">
        <v>9</v>
      </c>
      <c r="C10" s="6" t="s">
        <v>10</v>
      </c>
    </row>
    <row r="11" customFormat="false" ht="24" hidden="false" customHeight="true" outlineLevel="0" collapsed="false">
      <c r="B11" s="5" t="s">
        <v>11</v>
      </c>
      <c r="C11" s="6" t="s">
        <v>12</v>
      </c>
    </row>
    <row r="12" customFormat="false" ht="24" hidden="false" customHeight="true" outlineLevel="0" collapsed="false">
      <c r="B12" s="5" t="s">
        <v>13</v>
      </c>
      <c r="C12" s="6" t="s">
        <v>14</v>
      </c>
    </row>
    <row r="13" customFormat="false" ht="24" hidden="false" customHeight="true" outlineLevel="0" collapsed="false">
      <c r="B13" s="5" t="s">
        <v>15</v>
      </c>
      <c r="C13" s="6" t="s">
        <v>16</v>
      </c>
    </row>
    <row r="15" customFormat="false" ht="25.5" hidden="false" customHeight="true" outlineLevel="0" collapsed="false">
      <c r="B15" s="4" t="s">
        <v>17</v>
      </c>
      <c r="C15" s="4"/>
      <c r="D15" s="4"/>
    </row>
    <row r="16" customFormat="false" ht="24" hidden="false" customHeight="true" outlineLevel="0" collapsed="false">
      <c r="B16" s="7" t="s">
        <v>18</v>
      </c>
      <c r="C16" s="8" t="s">
        <v>19</v>
      </c>
    </row>
    <row r="17" customFormat="false" ht="24" hidden="false" customHeight="true" outlineLevel="0" collapsed="false">
      <c r="B17" s="7" t="s">
        <v>20</v>
      </c>
      <c r="C17" s="8" t="s">
        <v>21</v>
      </c>
    </row>
    <row r="18" customFormat="false" ht="24" hidden="false" customHeight="true" outlineLevel="0" collapsed="false">
      <c r="B18" s="7" t="s">
        <v>22</v>
      </c>
      <c r="C18" s="8" t="s">
        <v>23</v>
      </c>
    </row>
    <row r="19" customFormat="false" ht="24" hidden="false" customHeight="true" outlineLevel="0" collapsed="false">
      <c r="B19" s="7" t="s">
        <v>24</v>
      </c>
      <c r="C19" s="8" t="s">
        <v>25</v>
      </c>
    </row>
    <row r="20" customFormat="false" ht="24" hidden="false" customHeight="true" outlineLevel="0" collapsed="false">
      <c r="B20" s="7" t="s">
        <v>26</v>
      </c>
      <c r="C20" s="8" t="s">
        <v>27</v>
      </c>
    </row>
    <row r="21" customFormat="false" ht="24" hidden="false" customHeight="true" outlineLevel="0" collapsed="false">
      <c r="B21" s="7" t="s">
        <v>28</v>
      </c>
      <c r="C21" s="8" t="s">
        <v>29</v>
      </c>
    </row>
    <row r="22" customFormat="false" ht="24" hidden="false" customHeight="true" outlineLevel="0" collapsed="false">
      <c r="B22" s="7" t="s">
        <v>30</v>
      </c>
      <c r="C22" s="8" t="s">
        <v>31</v>
      </c>
    </row>
    <row r="24" customFormat="false" ht="30" hidden="false" customHeight="true" outlineLevel="0" collapsed="false">
      <c r="B24" s="9" t="s">
        <v>32</v>
      </c>
      <c r="C24" s="9"/>
      <c r="D24" s="9"/>
    </row>
  </sheetData>
  <mergeCells count="6">
    <mergeCell ref="B2:D2"/>
    <mergeCell ref="B3:D3"/>
    <mergeCell ref="B4:D4"/>
    <mergeCell ref="B6:D6"/>
    <mergeCell ref="B15:D15"/>
    <mergeCell ref="B24:D24"/>
  </mergeCells>
  <dataValidations count="1">
    <dataValidation allowBlank="true" errorStyle="stop" operator="between" showDropDown="false" showErrorMessage="false" showInputMessage="false" sqref="C13" type="list">
      <formula1>"Brouillon,En relecture,Validé MOA/MOE,Clôturé"</formula1>
      <formula2>0</formula2>
    </dataValidation>
  </dataValidations>
  <hyperlinks>
    <hyperlink ref="B16" r:id="rId1" location="'Contexte'!A1" display="1. Contexte &amp; périmètre"/>
    <hyperlink ref="B17" r:id="rId2" location="'Stratégie'!A1" display="2. Stratégie de test"/>
    <hyperlink ref="B18" r:id="rId3" location="'Criteres'!A1" display="3. Critères d'acceptation"/>
    <hyperlink ref="B19" r:id="rId4" location="'Cas%20de%20test'!A1" display="4. Cas de test"/>
    <hyperlink ref="B20" r:id="rId5" location="'Tableau%20de%20bord'!A1" display="5. Tableau de bord"/>
    <hyperlink ref="B21" r:id="rId6" location="'Anomalies'!A1" display="6. Journal des anomalies"/>
    <hyperlink ref="B22" r:id="rId7" location="'PV%20de%20recette'!A1" display="7. Procès-verbal de recette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95"/>
  </cols>
  <sheetData>
    <row r="1" customFormat="false" ht="42" hidden="false" customHeight="true" outlineLevel="0" collapsed="false">
      <c r="A1" s="10" t="s">
        <v>18</v>
      </c>
      <c r="B1" s="10"/>
    </row>
    <row r="2" customFormat="false" ht="19.5" hidden="false" customHeight="true" outlineLevel="0" collapsed="false">
      <c r="A2" s="11" t="s">
        <v>33</v>
      </c>
      <c r="B2" s="11"/>
    </row>
    <row r="4" customFormat="false" ht="27.75" hidden="false" customHeight="true" outlineLevel="0" collapsed="false">
      <c r="A4" s="4" t="s">
        <v>34</v>
      </c>
      <c r="B4" s="4"/>
    </row>
    <row r="5" customFormat="false" ht="60" hidden="false" customHeight="true" outlineLevel="0" collapsed="false">
      <c r="A5" s="5" t="s">
        <v>35</v>
      </c>
      <c r="B5" s="6" t="s">
        <v>36</v>
      </c>
    </row>
    <row r="6" customFormat="false" ht="39.75" hidden="false" customHeight="true" outlineLevel="0" collapsed="false">
      <c r="A6" s="5" t="s">
        <v>37</v>
      </c>
      <c r="B6" s="6" t="s">
        <v>38</v>
      </c>
    </row>
    <row r="7" customFormat="false" ht="39.75" hidden="false" customHeight="true" outlineLevel="0" collapsed="false">
      <c r="A7" s="5" t="s">
        <v>39</v>
      </c>
      <c r="B7" s="6" t="s">
        <v>40</v>
      </c>
    </row>
    <row r="9" customFormat="false" ht="27.75" hidden="false" customHeight="true" outlineLevel="0" collapsed="false">
      <c r="A9" s="4" t="s">
        <v>41</v>
      </c>
      <c r="B9" s="4"/>
    </row>
    <row r="10" customFormat="false" ht="60" hidden="false" customHeight="true" outlineLevel="0" collapsed="false">
      <c r="A10" s="5" t="s">
        <v>42</v>
      </c>
      <c r="B10" s="6" t="s">
        <v>43</v>
      </c>
    </row>
    <row r="11" customFormat="false" ht="60" hidden="false" customHeight="true" outlineLevel="0" collapsed="false">
      <c r="A11" s="5" t="s">
        <v>44</v>
      </c>
      <c r="B11" s="6" t="s">
        <v>45</v>
      </c>
    </row>
    <row r="13" customFormat="false" ht="27.75" hidden="false" customHeight="true" outlineLevel="0" collapsed="false">
      <c r="A13" s="4" t="s">
        <v>46</v>
      </c>
      <c r="B13" s="4"/>
    </row>
    <row r="14" customFormat="false" ht="21.75" hidden="false" customHeight="true" outlineLevel="0" collapsed="false">
      <c r="A14" s="12" t="s">
        <v>47</v>
      </c>
      <c r="B14" s="12" t="s">
        <v>48</v>
      </c>
    </row>
    <row r="15" customFormat="false" ht="31.5" hidden="false" customHeight="true" outlineLevel="0" collapsed="false">
      <c r="A15" s="13" t="s">
        <v>49</v>
      </c>
      <c r="B15" s="14" t="s">
        <v>50</v>
      </c>
    </row>
    <row r="16" customFormat="false" ht="31.5" hidden="false" customHeight="true" outlineLevel="0" collapsed="false">
      <c r="A16" s="13" t="s">
        <v>51</v>
      </c>
      <c r="B16" s="14" t="s">
        <v>52</v>
      </c>
    </row>
    <row r="17" customFormat="false" ht="31.5" hidden="false" customHeight="true" outlineLevel="0" collapsed="false">
      <c r="A17" s="13" t="s">
        <v>53</v>
      </c>
      <c r="B17" s="14" t="s">
        <v>54</v>
      </c>
    </row>
    <row r="18" customFormat="false" ht="31.5" hidden="false" customHeight="true" outlineLevel="0" collapsed="false">
      <c r="A18" s="13" t="s">
        <v>55</v>
      </c>
      <c r="B18" s="14" t="s">
        <v>56</v>
      </c>
    </row>
    <row r="19" customFormat="false" ht="31.5" hidden="false" customHeight="true" outlineLevel="0" collapsed="false">
      <c r="A19" s="13" t="s">
        <v>57</v>
      </c>
      <c r="B19" s="14" t="s">
        <v>58</v>
      </c>
    </row>
    <row r="20" customFormat="false" ht="31.5" hidden="false" customHeight="true" outlineLevel="0" collapsed="false">
      <c r="A20" s="13" t="s">
        <v>59</v>
      </c>
      <c r="B20" s="14" t="s">
        <v>60</v>
      </c>
    </row>
    <row r="22" customFormat="false" ht="27.75" hidden="false" customHeight="true" outlineLevel="0" collapsed="false">
      <c r="A22" s="4" t="s">
        <v>61</v>
      </c>
      <c r="B22" s="4"/>
    </row>
    <row r="23" customFormat="false" ht="21.75" hidden="false" customHeight="true" outlineLevel="0" collapsed="false">
      <c r="A23" s="12" t="s">
        <v>62</v>
      </c>
      <c r="B23" s="12" t="s">
        <v>63</v>
      </c>
    </row>
    <row r="24" customFormat="false" ht="27.75" hidden="false" customHeight="true" outlineLevel="0" collapsed="false">
      <c r="A24" s="13" t="s">
        <v>9</v>
      </c>
      <c r="B24" s="14" t="s">
        <v>64</v>
      </c>
    </row>
    <row r="25" customFormat="false" ht="27.75" hidden="false" customHeight="true" outlineLevel="0" collapsed="false">
      <c r="A25" s="13" t="s">
        <v>65</v>
      </c>
      <c r="B25" s="14" t="s">
        <v>66</v>
      </c>
    </row>
    <row r="26" customFormat="false" ht="27.75" hidden="false" customHeight="true" outlineLevel="0" collapsed="false">
      <c r="A26" s="13" t="s">
        <v>67</v>
      </c>
      <c r="B26" s="14" t="s">
        <v>68</v>
      </c>
    </row>
    <row r="27" customFormat="false" ht="27.75" hidden="false" customHeight="true" outlineLevel="0" collapsed="false">
      <c r="A27" s="13" t="s">
        <v>69</v>
      </c>
      <c r="B27" s="14" t="s">
        <v>70</v>
      </c>
    </row>
    <row r="28" customFormat="false" ht="27.75" hidden="false" customHeight="true" outlineLevel="0" collapsed="false">
      <c r="A28" s="13" t="s">
        <v>71</v>
      </c>
      <c r="B28" s="14" t="s">
        <v>72</v>
      </c>
    </row>
  </sheetData>
  <mergeCells count="6">
    <mergeCell ref="A1:B1"/>
    <mergeCell ref="A2:B2"/>
    <mergeCell ref="A4:B4"/>
    <mergeCell ref="A9:B9"/>
    <mergeCell ref="A13:B13"/>
    <mergeCell ref="A22:B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8"/>
    <col collapsed="false" customWidth="true" hidden="false" outlineLevel="0" max="2" min="2" style="0" width="95"/>
  </cols>
  <sheetData>
    <row r="1" customFormat="false" ht="42" hidden="false" customHeight="true" outlineLevel="0" collapsed="false">
      <c r="A1" s="10" t="s">
        <v>20</v>
      </c>
      <c r="B1" s="10"/>
    </row>
    <row r="2" customFormat="false" ht="19.5" hidden="false" customHeight="true" outlineLevel="0" collapsed="false">
      <c r="A2" s="11" t="s">
        <v>73</v>
      </c>
      <c r="B2" s="11"/>
    </row>
    <row r="4" customFormat="false" ht="27.75" hidden="false" customHeight="true" outlineLevel="0" collapsed="false">
      <c r="A4" s="4" t="s">
        <v>74</v>
      </c>
      <c r="B4" s="4"/>
    </row>
    <row r="5" customFormat="false" ht="21.75" hidden="false" customHeight="true" outlineLevel="0" collapsed="false">
      <c r="A5" s="12" t="s">
        <v>75</v>
      </c>
      <c r="B5" s="12" t="s">
        <v>76</v>
      </c>
    </row>
    <row r="6" customFormat="false" ht="30" hidden="false" customHeight="true" outlineLevel="0" collapsed="false">
      <c r="A6" s="13" t="s">
        <v>77</v>
      </c>
      <c r="B6" s="14" t="s">
        <v>78</v>
      </c>
    </row>
    <row r="7" customFormat="false" ht="30" hidden="false" customHeight="true" outlineLevel="0" collapsed="false">
      <c r="A7" s="13" t="s">
        <v>57</v>
      </c>
      <c r="B7" s="14" t="s">
        <v>79</v>
      </c>
    </row>
    <row r="8" customFormat="false" ht="30" hidden="false" customHeight="true" outlineLevel="0" collapsed="false">
      <c r="A8" s="13" t="s">
        <v>80</v>
      </c>
      <c r="B8" s="14" t="s">
        <v>81</v>
      </c>
    </row>
    <row r="9" customFormat="false" ht="30" hidden="false" customHeight="true" outlineLevel="0" collapsed="false">
      <c r="A9" s="13" t="s">
        <v>82</v>
      </c>
      <c r="B9" s="14" t="s">
        <v>83</v>
      </c>
    </row>
    <row r="10" customFormat="false" ht="30" hidden="false" customHeight="true" outlineLevel="0" collapsed="false">
      <c r="A10" s="13" t="s">
        <v>84</v>
      </c>
      <c r="B10" s="14" t="s">
        <v>85</v>
      </c>
    </row>
    <row r="12" customFormat="false" ht="27.75" hidden="false" customHeight="true" outlineLevel="0" collapsed="false">
      <c r="A12" s="4" t="s">
        <v>86</v>
      </c>
      <c r="B12" s="4"/>
    </row>
    <row r="13" customFormat="false" ht="36" hidden="false" customHeight="true" outlineLevel="0" collapsed="false">
      <c r="A13" s="5" t="s">
        <v>87</v>
      </c>
      <c r="B13" s="6" t="s">
        <v>88</v>
      </c>
    </row>
    <row r="14" customFormat="false" ht="36" hidden="false" customHeight="true" outlineLevel="0" collapsed="false">
      <c r="A14" s="5" t="s">
        <v>89</v>
      </c>
      <c r="B14" s="6" t="s">
        <v>90</v>
      </c>
    </row>
    <row r="15" customFormat="false" ht="36" hidden="false" customHeight="true" outlineLevel="0" collapsed="false">
      <c r="A15" s="5" t="s">
        <v>91</v>
      </c>
      <c r="B15" s="6" t="s">
        <v>92</v>
      </c>
    </row>
    <row r="16" customFormat="false" ht="36" hidden="false" customHeight="true" outlineLevel="0" collapsed="false">
      <c r="A16" s="5" t="s">
        <v>93</v>
      </c>
      <c r="B16" s="6" t="s">
        <v>94</v>
      </c>
    </row>
    <row r="18" customFormat="false" ht="27.75" hidden="false" customHeight="true" outlineLevel="0" collapsed="false">
      <c r="A18" s="4" t="s">
        <v>95</v>
      </c>
      <c r="B18" s="4"/>
    </row>
    <row r="19" customFormat="false" ht="30" hidden="false" customHeight="true" outlineLevel="0" collapsed="false">
      <c r="A19" s="5" t="s">
        <v>96</v>
      </c>
      <c r="B19" s="6" t="s">
        <v>97</v>
      </c>
    </row>
    <row r="20" customFormat="false" ht="30" hidden="false" customHeight="true" outlineLevel="0" collapsed="false">
      <c r="A20" s="5" t="s">
        <v>98</v>
      </c>
      <c r="B20" s="6" t="s">
        <v>99</v>
      </c>
    </row>
    <row r="22" customFormat="false" ht="27.75" hidden="false" customHeight="true" outlineLevel="0" collapsed="false">
      <c r="A22" s="4" t="s">
        <v>100</v>
      </c>
      <c r="B22" s="4"/>
    </row>
    <row r="23" customFormat="false" ht="21.75" hidden="false" customHeight="true" outlineLevel="0" collapsed="false">
      <c r="A23" s="12" t="s">
        <v>101</v>
      </c>
      <c r="B23" s="12" t="s">
        <v>102</v>
      </c>
    </row>
    <row r="24" customFormat="false" ht="27.75" hidden="false" customHeight="true" outlineLevel="0" collapsed="false">
      <c r="A24" s="13" t="s">
        <v>103</v>
      </c>
      <c r="B24" s="14" t="s">
        <v>104</v>
      </c>
    </row>
    <row r="25" customFormat="false" ht="27.75" hidden="false" customHeight="true" outlineLevel="0" collapsed="false">
      <c r="A25" s="13" t="s">
        <v>105</v>
      </c>
      <c r="B25" s="14" t="s">
        <v>106</v>
      </c>
    </row>
    <row r="26" customFormat="false" ht="27.75" hidden="false" customHeight="true" outlineLevel="0" collapsed="false">
      <c r="A26" s="13" t="s">
        <v>107</v>
      </c>
      <c r="B26" s="14" t="s">
        <v>108</v>
      </c>
    </row>
  </sheetData>
  <mergeCells count="6">
    <mergeCell ref="A1:B1"/>
    <mergeCell ref="A2:B2"/>
    <mergeCell ref="A4:B4"/>
    <mergeCell ref="A12:B12"/>
    <mergeCell ref="A18:B18"/>
    <mergeCell ref="A22:B2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5"/>
    <col collapsed="false" customWidth="true" hidden="false" outlineLevel="0" max="2" min="2" style="0" width="78"/>
  </cols>
  <sheetData>
    <row r="1" customFormat="false" ht="42" hidden="false" customHeight="true" outlineLevel="0" collapsed="false">
      <c r="A1" s="10" t="s">
        <v>22</v>
      </c>
      <c r="B1" s="10"/>
    </row>
    <row r="2" customFormat="false" ht="19.5" hidden="false" customHeight="true" outlineLevel="0" collapsed="false">
      <c r="A2" s="11" t="s">
        <v>109</v>
      </c>
      <c r="B2" s="11"/>
    </row>
    <row r="4" customFormat="false" ht="45.75" hidden="false" customHeight="true" outlineLevel="0" collapsed="false">
      <c r="A4" s="15" t="s">
        <v>110</v>
      </c>
      <c r="B4" s="15"/>
    </row>
    <row r="6" customFormat="false" ht="21.75" hidden="false" customHeight="true" outlineLevel="0" collapsed="false">
      <c r="A6" s="12" t="s">
        <v>111</v>
      </c>
      <c r="B6" s="12" t="s">
        <v>112</v>
      </c>
    </row>
    <row r="7" customFormat="false" ht="33.75" hidden="false" customHeight="true" outlineLevel="0" collapsed="false">
      <c r="A7" s="13" t="s">
        <v>113</v>
      </c>
      <c r="B7" s="14" t="s">
        <v>114</v>
      </c>
    </row>
    <row r="8" customFormat="false" ht="33.75" hidden="false" customHeight="true" outlineLevel="0" collapsed="false">
      <c r="A8" s="13" t="s">
        <v>115</v>
      </c>
      <c r="B8" s="14" t="s">
        <v>116</v>
      </c>
    </row>
    <row r="9" customFormat="false" ht="33.75" hidden="false" customHeight="true" outlineLevel="0" collapsed="false">
      <c r="A9" s="13" t="s">
        <v>117</v>
      </c>
      <c r="B9" s="14" t="s">
        <v>118</v>
      </c>
    </row>
    <row r="10" customFormat="false" ht="33.75" hidden="false" customHeight="true" outlineLevel="0" collapsed="false">
      <c r="A10" s="13" t="s">
        <v>119</v>
      </c>
      <c r="B10" s="14" t="s">
        <v>120</v>
      </c>
    </row>
    <row r="11" customFormat="false" ht="33.75" hidden="false" customHeight="true" outlineLevel="0" collapsed="false">
      <c r="A11" s="13" t="s">
        <v>121</v>
      </c>
      <c r="B11" s="14" t="s">
        <v>122</v>
      </c>
    </row>
    <row r="12" customFormat="false" ht="33.75" hidden="false" customHeight="true" outlineLevel="0" collapsed="false">
      <c r="A12" s="13" t="s">
        <v>57</v>
      </c>
      <c r="B12" s="14" t="s">
        <v>123</v>
      </c>
    </row>
    <row r="13" customFormat="false" ht="33.75" hidden="false" customHeight="true" outlineLevel="0" collapsed="false">
      <c r="A13" s="13" t="s">
        <v>124</v>
      </c>
      <c r="B13" s="14" t="s">
        <v>125</v>
      </c>
    </row>
  </sheetData>
  <mergeCells count="3">
    <mergeCell ref="A1:B1"/>
    <mergeCell ref="A2:B2"/>
    <mergeCell ref="A4:B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4" topLeftCell="B5" activePane="bottomRight" state="frozen"/>
      <selection pane="topLeft" activeCell="A1" activeCellId="0" sqref="A1"/>
      <selection pane="topRight" activeCell="B1" activeCellId="0" sqref="B1"/>
      <selection pane="bottomLeft" activeCell="A5" activeCellId="0" sqref="A5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24"/>
    <col collapsed="false" customWidth="true" hidden="false" outlineLevel="0" max="3" min="3" style="0" width="13"/>
    <col collapsed="false" customWidth="true" hidden="false" outlineLevel="0" max="4" min="4" style="0" width="15"/>
    <col collapsed="false" customWidth="true" hidden="false" outlineLevel="0" max="5" min="5" style="0" width="12"/>
    <col collapsed="false" customWidth="true" hidden="false" outlineLevel="0" max="6" min="6" style="0" width="30"/>
    <col collapsed="false" customWidth="true" hidden="false" outlineLevel="0" max="7" min="7" style="0" width="42"/>
    <col collapsed="false" customWidth="true" hidden="false" outlineLevel="0" max="8" min="8" style="0" width="38"/>
    <col collapsed="false" customWidth="true" hidden="false" outlineLevel="0" max="9" min="9" style="0" width="30"/>
    <col collapsed="false" customWidth="true" hidden="false" outlineLevel="0" max="10" min="10" style="0" width="12"/>
    <col collapsed="false" customWidth="true" hidden="false" outlineLevel="0" max="11" min="11" style="0" width="15"/>
    <col collapsed="false" customWidth="true" hidden="false" outlineLevel="0" max="13" min="12" style="0" width="13"/>
    <col collapsed="false" customWidth="true" hidden="false" outlineLevel="0" max="14" min="14" style="0" width="30"/>
  </cols>
  <sheetData>
    <row r="1" customFormat="false" ht="42" hidden="false" customHeight="true" outlineLevel="0" collapsed="false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customFormat="false" ht="19.5" hidden="false" customHeight="true" outlineLevel="0" collapsed="false">
      <c r="A2" s="11" t="s">
        <v>126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customFormat="false" ht="33.75" hidden="false" customHeight="true" outlineLevel="0" collapsed="false">
      <c r="A3" s="16" t="s">
        <v>127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customFormat="false" ht="33.75" hidden="false" customHeight="true" outlineLevel="0" collapsed="false">
      <c r="A4" s="17" t="s">
        <v>128</v>
      </c>
      <c r="B4" s="17" t="s">
        <v>129</v>
      </c>
      <c r="C4" s="17" t="s">
        <v>130</v>
      </c>
      <c r="D4" s="17" t="s">
        <v>131</v>
      </c>
      <c r="E4" s="17" t="s">
        <v>132</v>
      </c>
      <c r="F4" s="17" t="s">
        <v>133</v>
      </c>
      <c r="G4" s="17" t="s">
        <v>134</v>
      </c>
      <c r="H4" s="17" t="s">
        <v>135</v>
      </c>
      <c r="I4" s="17" t="s">
        <v>136</v>
      </c>
      <c r="J4" s="17" t="s">
        <v>137</v>
      </c>
      <c r="K4" s="17" t="s">
        <v>138</v>
      </c>
      <c r="L4" s="17" t="s">
        <v>139</v>
      </c>
      <c r="M4" s="17" t="s">
        <v>140</v>
      </c>
      <c r="N4" s="17" t="s">
        <v>141</v>
      </c>
    </row>
    <row r="5" customFormat="false" ht="96" hidden="false" customHeight="true" outlineLevel="0" collapsed="false">
      <c r="A5" s="18" t="s">
        <v>142</v>
      </c>
      <c r="B5" s="19" t="s">
        <v>143</v>
      </c>
      <c r="C5" s="20" t="s">
        <v>144</v>
      </c>
      <c r="D5" s="20" t="s">
        <v>77</v>
      </c>
      <c r="E5" s="20" t="s">
        <v>145</v>
      </c>
      <c r="F5" s="19" t="s">
        <v>146</v>
      </c>
      <c r="G5" s="19" t="s">
        <v>147</v>
      </c>
      <c r="H5" s="19" t="s">
        <v>148</v>
      </c>
      <c r="I5" s="19"/>
      <c r="J5" s="20" t="s">
        <v>149</v>
      </c>
      <c r="K5" s="20" t="s">
        <v>150</v>
      </c>
      <c r="L5" s="20"/>
      <c r="M5" s="20"/>
      <c r="N5" s="19"/>
    </row>
    <row r="6" customFormat="false" ht="96" hidden="false" customHeight="true" outlineLevel="0" collapsed="false">
      <c r="A6" s="21" t="s">
        <v>151</v>
      </c>
      <c r="B6" s="22" t="s">
        <v>152</v>
      </c>
      <c r="C6" s="23" t="s">
        <v>144</v>
      </c>
      <c r="D6" s="23" t="s">
        <v>77</v>
      </c>
      <c r="E6" s="23" t="s">
        <v>153</v>
      </c>
      <c r="F6" s="22" t="s">
        <v>154</v>
      </c>
      <c r="G6" s="22" t="s">
        <v>155</v>
      </c>
      <c r="H6" s="22" t="s">
        <v>156</v>
      </c>
      <c r="I6" s="22"/>
      <c r="J6" s="23" t="s">
        <v>149</v>
      </c>
      <c r="K6" s="23" t="s">
        <v>150</v>
      </c>
      <c r="L6" s="23"/>
      <c r="M6" s="23"/>
      <c r="N6" s="22"/>
    </row>
    <row r="7" customFormat="false" ht="96" hidden="false" customHeight="true" outlineLevel="0" collapsed="false">
      <c r="A7" s="18" t="s">
        <v>157</v>
      </c>
      <c r="B7" s="19" t="s">
        <v>158</v>
      </c>
      <c r="C7" s="20" t="s">
        <v>144</v>
      </c>
      <c r="D7" s="20" t="s">
        <v>77</v>
      </c>
      <c r="E7" s="20" t="s">
        <v>159</v>
      </c>
      <c r="F7" s="19" t="s">
        <v>160</v>
      </c>
      <c r="G7" s="19" t="s">
        <v>161</v>
      </c>
      <c r="H7" s="19" t="s">
        <v>162</v>
      </c>
      <c r="I7" s="19"/>
      <c r="J7" s="20" t="s">
        <v>149</v>
      </c>
      <c r="K7" s="20" t="s">
        <v>150</v>
      </c>
      <c r="L7" s="20"/>
      <c r="M7" s="20"/>
      <c r="N7" s="19"/>
    </row>
    <row r="8" customFormat="false" ht="96" hidden="false" customHeight="true" outlineLevel="0" collapsed="false">
      <c r="A8" s="21" t="s">
        <v>163</v>
      </c>
      <c r="B8" s="22" t="s">
        <v>164</v>
      </c>
      <c r="C8" s="23" t="s">
        <v>144</v>
      </c>
      <c r="D8" s="23" t="s">
        <v>77</v>
      </c>
      <c r="E8" s="23" t="s">
        <v>159</v>
      </c>
      <c r="F8" s="22" t="s">
        <v>160</v>
      </c>
      <c r="G8" s="22" t="s">
        <v>165</v>
      </c>
      <c r="H8" s="22" t="s">
        <v>166</v>
      </c>
      <c r="I8" s="22"/>
      <c r="J8" s="23" t="s">
        <v>149</v>
      </c>
      <c r="K8" s="23" t="s">
        <v>150</v>
      </c>
      <c r="L8" s="23"/>
      <c r="M8" s="23"/>
      <c r="N8" s="22"/>
    </row>
    <row r="9" customFormat="false" ht="96" hidden="false" customHeight="true" outlineLevel="0" collapsed="false">
      <c r="A9" s="18" t="s">
        <v>167</v>
      </c>
      <c r="B9" s="19" t="s">
        <v>168</v>
      </c>
      <c r="C9" s="20" t="s">
        <v>169</v>
      </c>
      <c r="D9" s="20" t="s">
        <v>57</v>
      </c>
      <c r="E9" s="20" t="s">
        <v>145</v>
      </c>
      <c r="F9" s="19" t="s">
        <v>170</v>
      </c>
      <c r="G9" s="19" t="s">
        <v>171</v>
      </c>
      <c r="H9" s="19" t="s">
        <v>172</v>
      </c>
      <c r="I9" s="19"/>
      <c r="J9" s="20" t="s">
        <v>149</v>
      </c>
      <c r="K9" s="20" t="s">
        <v>150</v>
      </c>
      <c r="L9" s="20"/>
      <c r="M9" s="20"/>
      <c r="N9" s="19"/>
    </row>
    <row r="10" customFormat="false" ht="96" hidden="false" customHeight="true" outlineLevel="0" collapsed="false">
      <c r="A10" s="21" t="s">
        <v>173</v>
      </c>
      <c r="B10" s="22" t="s">
        <v>174</v>
      </c>
      <c r="C10" s="23" t="s">
        <v>175</v>
      </c>
      <c r="D10" s="23" t="s">
        <v>77</v>
      </c>
      <c r="E10" s="23" t="s">
        <v>153</v>
      </c>
      <c r="F10" s="22" t="s">
        <v>176</v>
      </c>
      <c r="G10" s="22" t="s">
        <v>177</v>
      </c>
      <c r="H10" s="22" t="s">
        <v>178</v>
      </c>
      <c r="I10" s="22"/>
      <c r="J10" s="23" t="s">
        <v>149</v>
      </c>
      <c r="K10" s="23" t="s">
        <v>150</v>
      </c>
      <c r="L10" s="23"/>
      <c r="M10" s="23"/>
      <c r="N10" s="22"/>
    </row>
    <row r="11" customFormat="false" ht="60" hidden="false" customHeight="true" outlineLevel="0" collapsed="false">
      <c r="A11" s="20"/>
      <c r="B11" s="19"/>
      <c r="C11" s="20"/>
      <c r="D11" s="20"/>
      <c r="E11" s="20"/>
      <c r="F11" s="19"/>
      <c r="G11" s="19"/>
      <c r="H11" s="19"/>
      <c r="I11" s="19"/>
      <c r="J11" s="20"/>
      <c r="K11" s="20"/>
      <c r="L11" s="20"/>
      <c r="M11" s="20"/>
      <c r="N11" s="19"/>
    </row>
    <row r="12" customFormat="false" ht="60" hidden="false" customHeight="true" outlineLevel="0" collapsed="false">
      <c r="A12" s="23"/>
      <c r="B12" s="22"/>
      <c r="C12" s="23"/>
      <c r="D12" s="23"/>
      <c r="E12" s="23"/>
      <c r="F12" s="22"/>
      <c r="G12" s="22"/>
      <c r="H12" s="22"/>
      <c r="I12" s="22"/>
      <c r="J12" s="23"/>
      <c r="K12" s="23"/>
      <c r="L12" s="23"/>
      <c r="M12" s="23"/>
      <c r="N12" s="22"/>
    </row>
    <row r="13" customFormat="false" ht="60" hidden="false" customHeight="true" outlineLevel="0" collapsed="false">
      <c r="A13" s="20"/>
      <c r="B13" s="19"/>
      <c r="C13" s="20"/>
      <c r="D13" s="20"/>
      <c r="E13" s="20"/>
      <c r="F13" s="19"/>
      <c r="G13" s="19"/>
      <c r="H13" s="19"/>
      <c r="I13" s="19"/>
      <c r="J13" s="20"/>
      <c r="K13" s="20"/>
      <c r="L13" s="20"/>
      <c r="M13" s="20"/>
      <c r="N13" s="19"/>
    </row>
    <row r="14" customFormat="false" ht="60" hidden="false" customHeight="true" outlineLevel="0" collapsed="false">
      <c r="A14" s="23"/>
      <c r="B14" s="22"/>
      <c r="C14" s="23"/>
      <c r="D14" s="23"/>
      <c r="E14" s="23"/>
      <c r="F14" s="22"/>
      <c r="G14" s="22"/>
      <c r="H14" s="22"/>
      <c r="I14" s="22"/>
      <c r="J14" s="23"/>
      <c r="K14" s="23"/>
      <c r="L14" s="23"/>
      <c r="M14" s="23"/>
      <c r="N14" s="22"/>
    </row>
    <row r="15" customFormat="false" ht="60" hidden="false" customHeight="true" outlineLevel="0" collapsed="false">
      <c r="A15" s="20"/>
      <c r="B15" s="19"/>
      <c r="C15" s="20"/>
      <c r="D15" s="20"/>
      <c r="E15" s="20"/>
      <c r="F15" s="19"/>
      <c r="G15" s="19"/>
      <c r="H15" s="19"/>
      <c r="I15" s="19"/>
      <c r="J15" s="20"/>
      <c r="K15" s="20"/>
      <c r="L15" s="20"/>
      <c r="M15" s="20"/>
      <c r="N15" s="19"/>
    </row>
    <row r="16" customFormat="false" ht="60" hidden="false" customHeight="true" outlineLevel="0" collapsed="false">
      <c r="A16" s="23"/>
      <c r="B16" s="22"/>
      <c r="C16" s="23"/>
      <c r="D16" s="23"/>
      <c r="E16" s="23"/>
      <c r="F16" s="22"/>
      <c r="G16" s="22"/>
      <c r="H16" s="22"/>
      <c r="I16" s="22"/>
      <c r="J16" s="23"/>
      <c r="K16" s="23"/>
      <c r="L16" s="23"/>
      <c r="M16" s="23"/>
      <c r="N16" s="22"/>
    </row>
    <row r="17" customFormat="false" ht="60" hidden="false" customHeight="true" outlineLevel="0" collapsed="false">
      <c r="A17" s="20"/>
      <c r="B17" s="19"/>
      <c r="C17" s="20"/>
      <c r="D17" s="20"/>
      <c r="E17" s="20"/>
      <c r="F17" s="19"/>
      <c r="G17" s="19"/>
      <c r="H17" s="19"/>
      <c r="I17" s="19"/>
      <c r="J17" s="20"/>
      <c r="K17" s="20"/>
      <c r="L17" s="20"/>
      <c r="M17" s="20"/>
      <c r="N17" s="19"/>
    </row>
    <row r="18" customFormat="false" ht="60" hidden="false" customHeight="true" outlineLevel="0" collapsed="false">
      <c r="A18" s="23"/>
      <c r="B18" s="22"/>
      <c r="C18" s="23"/>
      <c r="D18" s="23"/>
      <c r="E18" s="23"/>
      <c r="F18" s="22"/>
      <c r="G18" s="22"/>
      <c r="H18" s="22"/>
      <c r="I18" s="22"/>
      <c r="J18" s="23"/>
      <c r="K18" s="23"/>
      <c r="L18" s="23"/>
      <c r="M18" s="23"/>
      <c r="N18" s="22"/>
    </row>
    <row r="19" customFormat="false" ht="60" hidden="false" customHeight="true" outlineLevel="0" collapsed="false">
      <c r="A19" s="20"/>
      <c r="B19" s="19"/>
      <c r="C19" s="20"/>
      <c r="D19" s="20"/>
      <c r="E19" s="20"/>
      <c r="F19" s="19"/>
      <c r="G19" s="19"/>
      <c r="H19" s="19"/>
      <c r="I19" s="19"/>
      <c r="J19" s="20"/>
      <c r="K19" s="20"/>
      <c r="L19" s="20"/>
      <c r="M19" s="20"/>
      <c r="N19" s="19"/>
    </row>
    <row r="20" customFormat="false" ht="60" hidden="false" customHeight="true" outlineLevel="0" collapsed="false">
      <c r="A20" s="23"/>
      <c r="B20" s="22"/>
      <c r="C20" s="23"/>
      <c r="D20" s="23"/>
      <c r="E20" s="23"/>
      <c r="F20" s="22"/>
      <c r="G20" s="22"/>
      <c r="H20" s="22"/>
      <c r="I20" s="22"/>
      <c r="J20" s="23"/>
      <c r="K20" s="23"/>
      <c r="L20" s="23"/>
      <c r="M20" s="23"/>
      <c r="N20" s="22"/>
    </row>
    <row r="21" customFormat="false" ht="60" hidden="false" customHeight="true" outlineLevel="0" collapsed="false">
      <c r="A21" s="20"/>
      <c r="B21" s="19"/>
      <c r="C21" s="20"/>
      <c r="D21" s="20"/>
      <c r="E21" s="20"/>
      <c r="F21" s="19"/>
      <c r="G21" s="19"/>
      <c r="H21" s="19"/>
      <c r="I21" s="19"/>
      <c r="J21" s="20"/>
      <c r="K21" s="20"/>
      <c r="L21" s="20"/>
      <c r="M21" s="20"/>
      <c r="N21" s="19"/>
    </row>
    <row r="22" customFormat="false" ht="60" hidden="false" customHeight="true" outlineLevel="0" collapsed="false">
      <c r="A22" s="23"/>
      <c r="B22" s="22"/>
      <c r="C22" s="23"/>
      <c r="D22" s="23"/>
      <c r="E22" s="23"/>
      <c r="F22" s="22"/>
      <c r="G22" s="22"/>
      <c r="H22" s="22"/>
      <c r="I22" s="22"/>
      <c r="J22" s="23"/>
      <c r="K22" s="23"/>
      <c r="L22" s="23"/>
      <c r="M22" s="23"/>
      <c r="N22" s="22"/>
    </row>
    <row r="23" customFormat="false" ht="60" hidden="false" customHeight="true" outlineLevel="0" collapsed="false">
      <c r="A23" s="20"/>
      <c r="B23" s="19"/>
      <c r="C23" s="20"/>
      <c r="D23" s="20"/>
      <c r="E23" s="20"/>
      <c r="F23" s="19"/>
      <c r="G23" s="19"/>
      <c r="H23" s="19"/>
      <c r="I23" s="19"/>
      <c r="J23" s="20"/>
      <c r="K23" s="20"/>
      <c r="L23" s="20"/>
      <c r="M23" s="20"/>
      <c r="N23" s="19"/>
    </row>
    <row r="24" customFormat="false" ht="60" hidden="false" customHeight="true" outlineLevel="0" collapsed="false">
      <c r="A24" s="23"/>
      <c r="B24" s="22"/>
      <c r="C24" s="23"/>
      <c r="D24" s="23"/>
      <c r="E24" s="23"/>
      <c r="F24" s="22"/>
      <c r="G24" s="22"/>
      <c r="H24" s="22"/>
      <c r="I24" s="22"/>
      <c r="J24" s="23"/>
      <c r="K24" s="23"/>
      <c r="L24" s="23"/>
      <c r="M24" s="23"/>
      <c r="N24" s="22"/>
    </row>
    <row r="25" customFormat="false" ht="60" hidden="false" customHeight="true" outlineLevel="0" collapsed="false">
      <c r="A25" s="20"/>
      <c r="B25" s="19"/>
      <c r="C25" s="20"/>
      <c r="D25" s="20"/>
      <c r="E25" s="20"/>
      <c r="F25" s="19"/>
      <c r="G25" s="19"/>
      <c r="H25" s="19"/>
      <c r="I25" s="19"/>
      <c r="J25" s="20"/>
      <c r="K25" s="20"/>
      <c r="L25" s="20"/>
      <c r="M25" s="20"/>
      <c r="N25" s="19"/>
    </row>
    <row r="26" customFormat="false" ht="60" hidden="false" customHeight="true" outlineLevel="0" collapsed="false">
      <c r="A26" s="23"/>
      <c r="B26" s="22"/>
      <c r="C26" s="23"/>
      <c r="D26" s="23"/>
      <c r="E26" s="23"/>
      <c r="F26" s="22"/>
      <c r="G26" s="22"/>
      <c r="H26" s="22"/>
      <c r="I26" s="22"/>
      <c r="J26" s="23"/>
      <c r="K26" s="23"/>
      <c r="L26" s="23"/>
      <c r="M26" s="23"/>
      <c r="N26" s="22"/>
    </row>
    <row r="27" customFormat="false" ht="60" hidden="false" customHeight="true" outlineLevel="0" collapsed="false">
      <c r="A27" s="20"/>
      <c r="B27" s="19"/>
      <c r="C27" s="20"/>
      <c r="D27" s="20"/>
      <c r="E27" s="20"/>
      <c r="F27" s="19"/>
      <c r="G27" s="19"/>
      <c r="H27" s="19"/>
      <c r="I27" s="19"/>
      <c r="J27" s="20"/>
      <c r="K27" s="20"/>
      <c r="L27" s="20"/>
      <c r="M27" s="20"/>
      <c r="N27" s="19"/>
    </row>
    <row r="28" customFormat="false" ht="60" hidden="false" customHeight="true" outlineLevel="0" collapsed="false">
      <c r="A28" s="23"/>
      <c r="B28" s="22"/>
      <c r="C28" s="23"/>
      <c r="D28" s="23"/>
      <c r="E28" s="23"/>
      <c r="F28" s="22"/>
      <c r="G28" s="22"/>
      <c r="H28" s="22"/>
      <c r="I28" s="22"/>
      <c r="J28" s="23"/>
      <c r="K28" s="23"/>
      <c r="L28" s="23"/>
      <c r="M28" s="23"/>
      <c r="N28" s="22"/>
    </row>
    <row r="29" customFormat="false" ht="60" hidden="false" customHeight="true" outlineLevel="0" collapsed="false">
      <c r="A29" s="20"/>
      <c r="B29" s="19"/>
      <c r="C29" s="20"/>
      <c r="D29" s="20"/>
      <c r="E29" s="20"/>
      <c r="F29" s="19"/>
      <c r="G29" s="19"/>
      <c r="H29" s="19"/>
      <c r="I29" s="19"/>
      <c r="J29" s="20"/>
      <c r="K29" s="20"/>
      <c r="L29" s="20"/>
      <c r="M29" s="20"/>
      <c r="N29" s="19"/>
    </row>
    <row r="30" customFormat="false" ht="60" hidden="false" customHeight="true" outlineLevel="0" collapsed="false">
      <c r="A30" s="23"/>
      <c r="B30" s="22"/>
      <c r="C30" s="23"/>
      <c r="D30" s="23"/>
      <c r="E30" s="23"/>
      <c r="F30" s="22"/>
      <c r="G30" s="22"/>
      <c r="H30" s="22"/>
      <c r="I30" s="22"/>
      <c r="J30" s="23"/>
      <c r="K30" s="23"/>
      <c r="L30" s="23"/>
      <c r="M30" s="23"/>
      <c r="N30" s="22"/>
    </row>
    <row r="31" customFormat="false" ht="60" hidden="false" customHeight="true" outlineLevel="0" collapsed="false">
      <c r="A31" s="20"/>
      <c r="B31" s="19"/>
      <c r="C31" s="20"/>
      <c r="D31" s="20"/>
      <c r="E31" s="20"/>
      <c r="F31" s="19"/>
      <c r="G31" s="19"/>
      <c r="H31" s="19"/>
      <c r="I31" s="19"/>
      <c r="J31" s="20"/>
      <c r="K31" s="20"/>
      <c r="L31" s="20"/>
      <c r="M31" s="20"/>
      <c r="N31" s="19"/>
    </row>
    <row r="32" customFormat="false" ht="60" hidden="false" customHeight="true" outlineLevel="0" collapsed="false">
      <c r="A32" s="23"/>
      <c r="B32" s="22"/>
      <c r="C32" s="23"/>
      <c r="D32" s="23"/>
      <c r="E32" s="23"/>
      <c r="F32" s="22"/>
      <c r="G32" s="22"/>
      <c r="H32" s="22"/>
      <c r="I32" s="22"/>
      <c r="J32" s="23"/>
      <c r="K32" s="23"/>
      <c r="L32" s="23"/>
      <c r="M32" s="23"/>
      <c r="N32" s="22"/>
    </row>
    <row r="33" customFormat="false" ht="60" hidden="false" customHeight="true" outlineLevel="0" collapsed="false">
      <c r="A33" s="20"/>
      <c r="B33" s="19"/>
      <c r="C33" s="20"/>
      <c r="D33" s="20"/>
      <c r="E33" s="20"/>
      <c r="F33" s="19"/>
      <c r="G33" s="19"/>
      <c r="H33" s="19"/>
      <c r="I33" s="19"/>
      <c r="J33" s="20"/>
      <c r="K33" s="20"/>
      <c r="L33" s="20"/>
      <c r="M33" s="20"/>
      <c r="N33" s="19"/>
    </row>
    <row r="34" customFormat="false" ht="60" hidden="false" customHeight="true" outlineLevel="0" collapsed="false">
      <c r="A34" s="23"/>
      <c r="B34" s="22"/>
      <c r="C34" s="23"/>
      <c r="D34" s="23"/>
      <c r="E34" s="23"/>
      <c r="F34" s="22"/>
      <c r="G34" s="22"/>
      <c r="H34" s="22"/>
      <c r="I34" s="22"/>
      <c r="J34" s="23"/>
      <c r="K34" s="23"/>
      <c r="L34" s="23"/>
      <c r="M34" s="23"/>
      <c r="N34" s="22"/>
    </row>
    <row r="35" customFormat="false" ht="60" hidden="false" customHeight="true" outlineLevel="0" collapsed="false">
      <c r="A35" s="20"/>
      <c r="B35" s="19"/>
      <c r="C35" s="20"/>
      <c r="D35" s="20"/>
      <c r="E35" s="20"/>
      <c r="F35" s="19"/>
      <c r="G35" s="19"/>
      <c r="H35" s="19"/>
      <c r="I35" s="19"/>
      <c r="J35" s="20"/>
      <c r="K35" s="20"/>
      <c r="L35" s="20"/>
      <c r="M35" s="20"/>
      <c r="N35" s="19"/>
    </row>
    <row r="36" customFormat="false" ht="60" hidden="false" customHeight="true" outlineLevel="0" collapsed="false">
      <c r="A36" s="23"/>
      <c r="B36" s="22"/>
      <c r="C36" s="23"/>
      <c r="D36" s="23"/>
      <c r="E36" s="23"/>
      <c r="F36" s="22"/>
      <c r="G36" s="22"/>
      <c r="H36" s="22"/>
      <c r="I36" s="22"/>
      <c r="J36" s="23"/>
      <c r="K36" s="23"/>
      <c r="L36" s="23"/>
      <c r="M36" s="23"/>
      <c r="N36" s="22"/>
    </row>
    <row r="37" customFormat="false" ht="60" hidden="false" customHeight="true" outlineLevel="0" collapsed="false">
      <c r="A37" s="20"/>
      <c r="B37" s="19"/>
      <c r="C37" s="20"/>
      <c r="D37" s="20"/>
      <c r="E37" s="20"/>
      <c r="F37" s="19"/>
      <c r="G37" s="19"/>
      <c r="H37" s="19"/>
      <c r="I37" s="19"/>
      <c r="J37" s="20"/>
      <c r="K37" s="20"/>
      <c r="L37" s="20"/>
      <c r="M37" s="20"/>
      <c r="N37" s="19"/>
    </row>
    <row r="38" customFormat="false" ht="60" hidden="false" customHeight="true" outlineLevel="0" collapsed="false">
      <c r="A38" s="23"/>
      <c r="B38" s="22"/>
      <c r="C38" s="23"/>
      <c r="D38" s="23"/>
      <c r="E38" s="23"/>
      <c r="F38" s="22"/>
      <c r="G38" s="22"/>
      <c r="H38" s="22"/>
      <c r="I38" s="22"/>
      <c r="J38" s="23"/>
      <c r="K38" s="23"/>
      <c r="L38" s="23"/>
      <c r="M38" s="23"/>
      <c r="N38" s="22"/>
    </row>
    <row r="39" customFormat="false" ht="60" hidden="false" customHeight="true" outlineLevel="0" collapsed="false">
      <c r="A39" s="20"/>
      <c r="B39" s="19"/>
      <c r="C39" s="20"/>
      <c r="D39" s="20"/>
      <c r="E39" s="20"/>
      <c r="F39" s="19"/>
      <c r="G39" s="19"/>
      <c r="H39" s="19"/>
      <c r="I39" s="19"/>
      <c r="J39" s="20"/>
      <c r="K39" s="20"/>
      <c r="L39" s="20"/>
      <c r="M39" s="20"/>
      <c r="N39" s="19"/>
    </row>
    <row r="40" customFormat="false" ht="60" hidden="false" customHeight="true" outlineLevel="0" collapsed="false">
      <c r="A40" s="23"/>
      <c r="B40" s="22"/>
      <c r="C40" s="23"/>
      <c r="D40" s="23"/>
      <c r="E40" s="23"/>
      <c r="F40" s="22"/>
      <c r="G40" s="22"/>
      <c r="H40" s="22"/>
      <c r="I40" s="22"/>
      <c r="J40" s="23"/>
      <c r="K40" s="23"/>
      <c r="L40" s="23"/>
      <c r="M40" s="23"/>
      <c r="N40" s="22"/>
    </row>
  </sheetData>
  <mergeCells count="3">
    <mergeCell ref="A1:N1"/>
    <mergeCell ref="A2:N2"/>
    <mergeCell ref="A3:N3"/>
  </mergeCells>
  <conditionalFormatting sqref="J5:J40">
    <cfRule type="cellIs" priority="2" operator="equal" aboveAverage="0" equalAverage="0" bottom="0" percent="0" rank="0" text="" dxfId="0">
      <formula>"OK"</formula>
    </cfRule>
    <cfRule type="cellIs" priority="3" operator="equal" aboveAverage="0" equalAverage="0" bottom="0" percent="0" rank="0" text="" dxfId="1">
      <formula>"KO"</formula>
    </cfRule>
    <cfRule type="cellIs" priority="4" operator="equal" aboveAverage="0" equalAverage="0" bottom="0" percent="0" rank="0" text="" dxfId="2">
      <formula>"En cours"</formula>
    </cfRule>
    <cfRule type="cellIs" priority="5" operator="equal" aboveAverage="0" equalAverage="0" bottom="0" percent="0" rank="0" text="" dxfId="1">
      <formula>"Bloqué"</formula>
    </cfRule>
    <cfRule type="cellIs" priority="6" operator="equal" aboveAverage="0" equalAverage="0" bottom="0" percent="0" rank="0" text="" dxfId="3">
      <formula>"Non testé"</formula>
    </cfRule>
  </conditionalFormatting>
  <dataValidations count="3">
    <dataValidation allowBlank="true" errorStyle="stop" operator="between" showDropDown="false" showErrorMessage="false" showInputMessage="false" sqref="D5:D40" type="list">
      <formula1>"Fonctionnel,Non-régression,Performance,Sécurité,Ergonomie / UX"</formula1>
      <formula2>0</formula2>
    </dataValidation>
    <dataValidation allowBlank="true" errorStyle="stop" operator="between" showDropDown="false" showErrorMessage="false" showInputMessage="false" sqref="E5:E40" type="list">
      <formula1>"Bloquant,Majeur,Mineur"</formula1>
      <formula2>0</formula2>
    </dataValidation>
    <dataValidation allowBlank="true" errorStyle="stop" operator="between" showDropDown="false" showErrorMessage="false" showInputMessage="false" sqref="J5:J40" type="list">
      <formula1>"Non testé,En cours,OK,KO,Bloqué"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4"/>
    <col collapsed="false" customWidth="true" hidden="false" outlineLevel="0" max="3" min="3" style="0" width="16"/>
    <col collapsed="false" customWidth="true" hidden="false" outlineLevel="0" max="4" min="4" style="0" width="6"/>
    <col collapsed="false" customWidth="true" hidden="false" outlineLevel="0" max="5" min="5" style="0" width="34"/>
    <col collapsed="false" customWidth="true" hidden="false" outlineLevel="0" max="6" min="6" style="0" width="16"/>
  </cols>
  <sheetData>
    <row r="1" customFormat="false" ht="42" hidden="false" customHeight="true" outlineLevel="0" collapsed="false">
      <c r="A1" s="10" t="s">
        <v>26</v>
      </c>
      <c r="B1" s="10"/>
      <c r="C1" s="10"/>
      <c r="D1" s="10"/>
      <c r="E1" s="10"/>
      <c r="F1" s="10"/>
    </row>
    <row r="2" customFormat="false" ht="19.5" hidden="false" customHeight="true" outlineLevel="0" collapsed="false">
      <c r="A2" s="11" t="s">
        <v>179</v>
      </c>
      <c r="B2" s="11"/>
      <c r="C2" s="11"/>
      <c r="D2" s="11"/>
      <c r="E2" s="11"/>
      <c r="F2" s="11"/>
    </row>
    <row r="4" customFormat="false" ht="25.5" hidden="false" customHeight="true" outlineLevel="0" collapsed="false">
      <c r="B4" s="24" t="s">
        <v>180</v>
      </c>
      <c r="C4" s="24"/>
      <c r="E4" s="24" t="s">
        <v>181</v>
      </c>
      <c r="F4" s="24"/>
    </row>
    <row r="5" customFormat="false" ht="24" hidden="false" customHeight="true" outlineLevel="0" collapsed="false">
      <c r="B5" s="5" t="s">
        <v>182</v>
      </c>
      <c r="C5" s="25" t="n">
        <f aca="false">COUNTIF('Cas de test'!A5:A40,"&lt;&gt;")</f>
        <v>6</v>
      </c>
      <c r="E5" s="5" t="s">
        <v>183</v>
      </c>
      <c r="F5" s="25" t="n">
        <f aca="false">COUNTIFS('Cas de test'!J5:J40,"KO",'Cas de test'!E5:E40,"Bloquant")</f>
        <v>0</v>
      </c>
    </row>
    <row r="6" customFormat="false" ht="24" hidden="false" customHeight="true" outlineLevel="0" collapsed="false">
      <c r="B6" s="5" t="s">
        <v>184</v>
      </c>
      <c r="C6" s="25" t="n">
        <f aca="false">COUNTIF('Cas de test'!J5:J40,"OK")</f>
        <v>0</v>
      </c>
      <c r="E6" s="5" t="s">
        <v>185</v>
      </c>
      <c r="F6" s="25" t="n">
        <f aca="false">COUNTIFS('Cas de test'!J5:J40,"KO",'Cas de test'!E5:E40,"Majeur")</f>
        <v>0</v>
      </c>
    </row>
    <row r="7" customFormat="false" ht="24" hidden="false" customHeight="true" outlineLevel="0" collapsed="false">
      <c r="B7" s="5" t="s">
        <v>186</v>
      </c>
      <c r="C7" s="25" t="n">
        <f aca="false">COUNTIF('Cas de test'!J5:J40,"KO")</f>
        <v>0</v>
      </c>
      <c r="E7" s="5" t="s">
        <v>187</v>
      </c>
      <c r="F7" s="25" t="n">
        <f aca="false">COUNTIFS('Cas de test'!J5:J40,"KO",'Cas de test'!E5:E40,"Mineur")</f>
        <v>0</v>
      </c>
    </row>
    <row r="8" customFormat="false" ht="24" hidden="false" customHeight="true" outlineLevel="0" collapsed="false">
      <c r="B8" s="5" t="s">
        <v>188</v>
      </c>
      <c r="C8" s="25" t="n">
        <f aca="false">COUNTIF('Cas de test'!J5:J40,"En cours")</f>
        <v>0</v>
      </c>
    </row>
    <row r="9" customFormat="false" ht="24" hidden="false" customHeight="true" outlineLevel="0" collapsed="false">
      <c r="B9" s="5" t="s">
        <v>189</v>
      </c>
      <c r="C9" s="25" t="n">
        <f aca="false">COUNTIF('Cas de test'!J5:J40,"Bloqué")</f>
        <v>0</v>
      </c>
    </row>
    <row r="10" customFormat="false" ht="24" hidden="false" customHeight="true" outlineLevel="0" collapsed="false">
      <c r="B10" s="5" t="s">
        <v>149</v>
      </c>
      <c r="C10" s="25" t="n">
        <f aca="false">COUNTIF('Cas de test'!J5:J40,"Non testé")</f>
        <v>6</v>
      </c>
    </row>
    <row r="12" customFormat="false" ht="25.5" hidden="false" customHeight="true" outlineLevel="0" collapsed="false">
      <c r="B12" s="24" t="s">
        <v>190</v>
      </c>
      <c r="C12" s="24"/>
      <c r="D12" s="24"/>
      <c r="E12" s="24"/>
      <c r="F12" s="24"/>
    </row>
    <row r="13" customFormat="false" ht="25.5" hidden="false" customHeight="true" outlineLevel="0" collapsed="false">
      <c r="B13" s="5" t="s">
        <v>191</v>
      </c>
      <c r="C13" s="26" t="n">
        <f aca="false">IF(C5=0,"-",C6/C5)</f>
        <v>0</v>
      </c>
      <c r="D13" s="27"/>
      <c r="E13" s="27"/>
      <c r="F13" s="27"/>
    </row>
    <row r="14" customFormat="false" ht="25.5" hidden="false" customHeight="true" outlineLevel="0" collapsed="false">
      <c r="B14" s="5" t="s">
        <v>192</v>
      </c>
      <c r="C14" s="26" t="n">
        <f aca="false">IF(C5=0,"-",C7/C5)</f>
        <v>0</v>
      </c>
      <c r="D14" s="27"/>
      <c r="E14" s="27"/>
      <c r="F14" s="27"/>
    </row>
    <row r="15" customFormat="false" ht="25.5" hidden="false" customHeight="true" outlineLevel="0" collapsed="false">
      <c r="B15" s="5" t="s">
        <v>193</v>
      </c>
      <c r="C15" s="28" t="n">
        <f aca="false">COUNTIF('Cas de test'!J5:J40,"Non testé")+COUNTIF('Cas de test'!J5:J40,"En cours")</f>
        <v>6</v>
      </c>
      <c r="D15" s="27"/>
      <c r="E15" s="27"/>
      <c r="F15" s="27"/>
    </row>
    <row r="17" customFormat="false" ht="33.75" hidden="false" customHeight="true" outlineLevel="0" collapsed="false">
      <c r="B17" s="9" t="s">
        <v>194</v>
      </c>
      <c r="C17" s="9"/>
      <c r="D17" s="9"/>
      <c r="E17" s="9"/>
      <c r="F17" s="9"/>
    </row>
  </sheetData>
  <mergeCells count="9">
    <mergeCell ref="A1:F1"/>
    <mergeCell ref="A2:F2"/>
    <mergeCell ref="B4:C4"/>
    <mergeCell ref="E4:F4"/>
    <mergeCell ref="B12:F12"/>
    <mergeCell ref="D13:F13"/>
    <mergeCell ref="D14:F14"/>
    <mergeCell ref="D15:F15"/>
    <mergeCell ref="B17:F17"/>
  </mergeCells>
  <conditionalFormatting sqref="C13">
    <cfRule type="cellIs" priority="2" operator="greaterThanOrEqual" aboveAverage="0" equalAverage="0" bottom="0" percent="0" rank="0" text="" dxfId="0">
      <formula>0.95</formula>
    </cfRule>
    <cfRule type="cellIs" priority="3" operator="lessThan" aboveAverage="0" equalAverage="0" bottom="0" percent="0" rank="0" text="" dxfId="2">
      <formula>0.95</formula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I2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3"/>
    <col collapsed="false" customWidth="true" hidden="false" outlineLevel="0" max="2" min="2" style="0" width="14"/>
    <col collapsed="false" customWidth="true" hidden="false" outlineLevel="0" max="3" min="3" style="0" width="42"/>
    <col collapsed="false" customWidth="true" hidden="false" outlineLevel="0" max="4" min="4" style="0" width="13"/>
    <col collapsed="false" customWidth="true" hidden="false" outlineLevel="0" max="5" min="5" style="0" width="14"/>
    <col collapsed="false" customWidth="true" hidden="false" outlineLevel="0" max="6" min="6" style="0" width="15"/>
    <col collapsed="false" customWidth="true" hidden="false" outlineLevel="0" max="7" min="7" style="0" width="16"/>
    <col collapsed="false" customWidth="true" hidden="false" outlineLevel="0" max="8" min="8" style="0" width="38"/>
    <col collapsed="false" customWidth="true" hidden="false" outlineLevel="0" max="9" min="9" style="0" width="14"/>
  </cols>
  <sheetData>
    <row r="1" customFormat="false" ht="42" hidden="false" customHeight="true" outlineLevel="0" collapsed="false">
      <c r="A1" s="10" t="s">
        <v>28</v>
      </c>
      <c r="B1" s="10"/>
      <c r="C1" s="10"/>
      <c r="D1" s="10"/>
      <c r="E1" s="10"/>
      <c r="F1" s="10"/>
      <c r="G1" s="10"/>
      <c r="H1" s="10"/>
      <c r="I1" s="10"/>
    </row>
    <row r="2" customFormat="false" ht="19.5" hidden="false" customHeight="true" outlineLevel="0" collapsed="false">
      <c r="A2" s="11" t="s">
        <v>195</v>
      </c>
      <c r="B2" s="11"/>
      <c r="C2" s="11"/>
      <c r="D2" s="11"/>
      <c r="E2" s="11"/>
      <c r="F2" s="11"/>
      <c r="G2" s="11"/>
      <c r="H2" s="11"/>
      <c r="I2" s="11"/>
    </row>
    <row r="4" customFormat="false" ht="30" hidden="false" customHeight="true" outlineLevel="0" collapsed="false">
      <c r="A4" s="17" t="s">
        <v>196</v>
      </c>
      <c r="B4" s="17" t="s">
        <v>197</v>
      </c>
      <c r="C4" s="17" t="s">
        <v>198</v>
      </c>
      <c r="D4" s="17" t="s">
        <v>132</v>
      </c>
      <c r="E4" s="17" t="s">
        <v>199</v>
      </c>
      <c r="F4" s="17" t="s">
        <v>200</v>
      </c>
      <c r="G4" s="17" t="s">
        <v>137</v>
      </c>
      <c r="H4" s="17" t="s">
        <v>201</v>
      </c>
      <c r="I4" s="17" t="s">
        <v>202</v>
      </c>
    </row>
    <row r="5" customFormat="false" ht="43.5" hidden="false" customHeight="true" outlineLevel="0" collapsed="false">
      <c r="A5" s="18" t="s">
        <v>203</v>
      </c>
      <c r="B5" s="29" t="s">
        <v>151</v>
      </c>
      <c r="C5" s="30" t="s">
        <v>204</v>
      </c>
      <c r="D5" s="29" t="s">
        <v>153</v>
      </c>
      <c r="E5" s="29" t="s">
        <v>14</v>
      </c>
      <c r="F5" s="29" t="s">
        <v>150</v>
      </c>
      <c r="G5" s="29" t="s">
        <v>205</v>
      </c>
      <c r="H5" s="30" t="s">
        <v>206</v>
      </c>
      <c r="I5" s="29"/>
    </row>
    <row r="6" customFormat="false" ht="31.5" hidden="false" customHeight="true" outlineLevel="0" collapsed="false">
      <c r="A6" s="23"/>
      <c r="B6" s="23"/>
      <c r="C6" s="22"/>
      <c r="D6" s="23"/>
      <c r="E6" s="23"/>
      <c r="F6" s="23"/>
      <c r="G6" s="23"/>
      <c r="H6" s="22"/>
      <c r="I6" s="23"/>
    </row>
    <row r="7" customFormat="false" ht="31.5" hidden="false" customHeight="true" outlineLevel="0" collapsed="false">
      <c r="A7" s="20"/>
      <c r="B7" s="20"/>
      <c r="C7" s="19"/>
      <c r="D7" s="20"/>
      <c r="E7" s="20"/>
      <c r="F7" s="20"/>
      <c r="G7" s="20"/>
      <c r="H7" s="19"/>
      <c r="I7" s="20"/>
    </row>
    <row r="8" customFormat="false" ht="31.5" hidden="false" customHeight="true" outlineLevel="0" collapsed="false">
      <c r="A8" s="23"/>
      <c r="B8" s="23"/>
      <c r="C8" s="22"/>
      <c r="D8" s="23"/>
      <c r="E8" s="23"/>
      <c r="F8" s="23"/>
      <c r="G8" s="23"/>
      <c r="H8" s="22"/>
      <c r="I8" s="23"/>
    </row>
    <row r="9" customFormat="false" ht="31.5" hidden="false" customHeight="true" outlineLevel="0" collapsed="false">
      <c r="A9" s="20"/>
      <c r="B9" s="20"/>
      <c r="C9" s="19"/>
      <c r="D9" s="20"/>
      <c r="E9" s="20"/>
      <c r="F9" s="20"/>
      <c r="G9" s="20"/>
      <c r="H9" s="19"/>
      <c r="I9" s="20"/>
    </row>
    <row r="10" customFormat="false" ht="31.5" hidden="false" customHeight="true" outlineLevel="0" collapsed="false">
      <c r="A10" s="23"/>
      <c r="B10" s="23"/>
      <c r="C10" s="22"/>
      <c r="D10" s="23"/>
      <c r="E10" s="23"/>
      <c r="F10" s="23"/>
      <c r="G10" s="23"/>
      <c r="H10" s="22"/>
      <c r="I10" s="23"/>
    </row>
    <row r="11" customFormat="false" ht="31.5" hidden="false" customHeight="true" outlineLevel="0" collapsed="false">
      <c r="A11" s="20"/>
      <c r="B11" s="20"/>
      <c r="C11" s="19"/>
      <c r="D11" s="20"/>
      <c r="E11" s="20"/>
      <c r="F11" s="20"/>
      <c r="G11" s="20"/>
      <c r="H11" s="19"/>
      <c r="I11" s="20"/>
    </row>
    <row r="12" customFormat="false" ht="31.5" hidden="false" customHeight="true" outlineLevel="0" collapsed="false">
      <c r="A12" s="23"/>
      <c r="B12" s="23"/>
      <c r="C12" s="22"/>
      <c r="D12" s="23"/>
      <c r="E12" s="23"/>
      <c r="F12" s="23"/>
      <c r="G12" s="23"/>
      <c r="H12" s="22"/>
      <c r="I12" s="23"/>
    </row>
    <row r="13" customFormat="false" ht="31.5" hidden="false" customHeight="true" outlineLevel="0" collapsed="false">
      <c r="A13" s="20"/>
      <c r="B13" s="20"/>
      <c r="C13" s="19"/>
      <c r="D13" s="20"/>
      <c r="E13" s="20"/>
      <c r="F13" s="20"/>
      <c r="G13" s="20"/>
      <c r="H13" s="19"/>
      <c r="I13" s="20"/>
    </row>
    <row r="14" customFormat="false" ht="31.5" hidden="false" customHeight="true" outlineLevel="0" collapsed="false">
      <c r="A14" s="23"/>
      <c r="B14" s="23"/>
      <c r="C14" s="22"/>
      <c r="D14" s="23"/>
      <c r="E14" s="23"/>
      <c r="F14" s="23"/>
      <c r="G14" s="23"/>
      <c r="H14" s="22"/>
      <c r="I14" s="23"/>
    </row>
    <row r="15" customFormat="false" ht="31.5" hidden="false" customHeight="true" outlineLevel="0" collapsed="false">
      <c r="A15" s="20"/>
      <c r="B15" s="20"/>
      <c r="C15" s="19"/>
      <c r="D15" s="20"/>
      <c r="E15" s="20"/>
      <c r="F15" s="20"/>
      <c r="G15" s="20"/>
      <c r="H15" s="19"/>
      <c r="I15" s="20"/>
    </row>
    <row r="16" customFormat="false" ht="31.5" hidden="false" customHeight="true" outlineLevel="0" collapsed="false">
      <c r="A16" s="23"/>
      <c r="B16" s="23"/>
      <c r="C16" s="22"/>
      <c r="D16" s="23"/>
      <c r="E16" s="23"/>
      <c r="F16" s="23"/>
      <c r="G16" s="23"/>
      <c r="H16" s="22"/>
      <c r="I16" s="23"/>
    </row>
    <row r="17" customFormat="false" ht="31.5" hidden="false" customHeight="true" outlineLevel="0" collapsed="false">
      <c r="A17" s="20"/>
      <c r="B17" s="20"/>
      <c r="C17" s="19"/>
      <c r="D17" s="20"/>
      <c r="E17" s="20"/>
      <c r="F17" s="20"/>
      <c r="G17" s="20"/>
      <c r="H17" s="19"/>
      <c r="I17" s="20"/>
    </row>
    <row r="18" customFormat="false" ht="31.5" hidden="false" customHeight="true" outlineLevel="0" collapsed="false">
      <c r="A18" s="23"/>
      <c r="B18" s="23"/>
      <c r="C18" s="22"/>
      <c r="D18" s="23"/>
      <c r="E18" s="23"/>
      <c r="F18" s="23"/>
      <c r="G18" s="23"/>
      <c r="H18" s="22"/>
      <c r="I18" s="23"/>
    </row>
    <row r="19" customFormat="false" ht="31.5" hidden="false" customHeight="true" outlineLevel="0" collapsed="false">
      <c r="A19" s="20"/>
      <c r="B19" s="20"/>
      <c r="C19" s="19"/>
      <c r="D19" s="20"/>
      <c r="E19" s="20"/>
      <c r="F19" s="20"/>
      <c r="G19" s="20"/>
      <c r="H19" s="19"/>
      <c r="I19" s="20"/>
    </row>
    <row r="20" customFormat="false" ht="31.5" hidden="false" customHeight="true" outlineLevel="0" collapsed="false">
      <c r="A20" s="23"/>
      <c r="B20" s="23"/>
      <c r="C20" s="22"/>
      <c r="D20" s="23"/>
      <c r="E20" s="23"/>
      <c r="F20" s="23"/>
      <c r="G20" s="23"/>
      <c r="H20" s="22"/>
      <c r="I20" s="23"/>
    </row>
    <row r="21" customFormat="false" ht="31.5" hidden="false" customHeight="true" outlineLevel="0" collapsed="false">
      <c r="A21" s="20"/>
      <c r="B21" s="20"/>
      <c r="C21" s="19"/>
      <c r="D21" s="20"/>
      <c r="E21" s="20"/>
      <c r="F21" s="20"/>
      <c r="G21" s="20"/>
      <c r="H21" s="19"/>
      <c r="I21" s="20"/>
    </row>
    <row r="22" customFormat="false" ht="31.5" hidden="false" customHeight="true" outlineLevel="0" collapsed="false">
      <c r="A22" s="23"/>
      <c r="B22" s="23"/>
      <c r="C22" s="22"/>
      <c r="D22" s="23"/>
      <c r="E22" s="23"/>
      <c r="F22" s="23"/>
      <c r="G22" s="23"/>
      <c r="H22" s="22"/>
      <c r="I22" s="23"/>
    </row>
    <row r="23" customFormat="false" ht="31.5" hidden="false" customHeight="true" outlineLevel="0" collapsed="false">
      <c r="A23" s="20"/>
      <c r="B23" s="20"/>
      <c r="C23" s="19"/>
      <c r="D23" s="20"/>
      <c r="E23" s="20"/>
      <c r="F23" s="20"/>
      <c r="G23" s="20"/>
      <c r="H23" s="19"/>
      <c r="I23" s="20"/>
    </row>
    <row r="24" customFormat="false" ht="31.5" hidden="false" customHeight="true" outlineLevel="0" collapsed="false">
      <c r="A24" s="23"/>
      <c r="B24" s="23"/>
      <c r="C24" s="22"/>
      <c r="D24" s="23"/>
      <c r="E24" s="23"/>
      <c r="F24" s="23"/>
      <c r="G24" s="23"/>
      <c r="H24" s="22"/>
      <c r="I24" s="23"/>
    </row>
    <row r="25" customFormat="false" ht="31.5" hidden="false" customHeight="true" outlineLevel="0" collapsed="false">
      <c r="A25" s="20"/>
      <c r="B25" s="20"/>
      <c r="C25" s="19"/>
      <c r="D25" s="20"/>
      <c r="E25" s="20"/>
      <c r="F25" s="20"/>
      <c r="G25" s="20"/>
      <c r="H25" s="19"/>
      <c r="I25" s="20"/>
    </row>
    <row r="26" customFormat="false" ht="31.5" hidden="false" customHeight="true" outlineLevel="0" collapsed="false">
      <c r="A26" s="23"/>
      <c r="B26" s="23"/>
      <c r="C26" s="22"/>
      <c r="D26" s="23"/>
      <c r="E26" s="23"/>
      <c r="F26" s="23"/>
      <c r="G26" s="23"/>
      <c r="H26" s="22"/>
      <c r="I26" s="23"/>
    </row>
    <row r="27" customFormat="false" ht="31.5" hidden="false" customHeight="true" outlineLevel="0" collapsed="false">
      <c r="A27" s="20"/>
      <c r="B27" s="20"/>
      <c r="C27" s="19"/>
      <c r="D27" s="20"/>
      <c r="E27" s="20"/>
      <c r="F27" s="20"/>
      <c r="G27" s="20"/>
      <c r="H27" s="19"/>
      <c r="I27" s="20"/>
    </row>
    <row r="28" customFormat="false" ht="31.5" hidden="false" customHeight="true" outlineLevel="0" collapsed="false">
      <c r="A28" s="23"/>
      <c r="B28" s="23"/>
      <c r="C28" s="22"/>
      <c r="D28" s="23"/>
      <c r="E28" s="23"/>
      <c r="F28" s="23"/>
      <c r="G28" s="23"/>
      <c r="H28" s="22"/>
      <c r="I28" s="23"/>
    </row>
    <row r="29" customFormat="false" ht="31.5" hidden="false" customHeight="true" outlineLevel="0" collapsed="false">
      <c r="A29" s="20"/>
      <c r="B29" s="20"/>
      <c r="C29" s="19"/>
      <c r="D29" s="20"/>
      <c r="E29" s="20"/>
      <c r="F29" s="20"/>
      <c r="G29" s="20"/>
      <c r="H29" s="19"/>
      <c r="I29" s="20"/>
    </row>
  </sheetData>
  <mergeCells count="2">
    <mergeCell ref="A1:I1"/>
    <mergeCell ref="A2:I2"/>
  </mergeCells>
  <conditionalFormatting sqref="G5:G29">
    <cfRule type="cellIs" priority="2" operator="equal" aboveAverage="0" equalAverage="0" bottom="0" percent="0" rank="0" text="" dxfId="0">
      <formula>"Fermée"</formula>
    </cfRule>
    <cfRule type="cellIs" priority="3" operator="equal" aboveAverage="0" equalAverage="0" bottom="0" percent="0" rank="0" text="" dxfId="1">
      <formula>"Ouverte"</formula>
    </cfRule>
    <cfRule type="cellIs" priority="4" operator="equal" aboveAverage="0" equalAverage="0" bottom="0" percent="0" rank="0" text="" dxfId="2">
      <formula>"En cours"</formula>
    </cfRule>
  </conditionalFormatting>
  <conditionalFormatting sqref="D5:D29">
    <cfRule type="cellIs" priority="5" operator="equal" aboveAverage="0" equalAverage="0" bottom="0" percent="0" rank="0" text="" dxfId="1">
      <formula>"Bloquant"</formula>
    </cfRule>
  </conditionalFormatting>
  <dataValidations count="2">
    <dataValidation allowBlank="true" errorStyle="stop" operator="between" showDropDown="false" showErrorMessage="false" showInputMessage="false" sqref="D5:D29" type="list">
      <formula1>"Bloquant,Majeur,Mineur"</formula1>
      <formula2>0</formula2>
    </dataValidation>
    <dataValidation allowBlank="true" errorStyle="stop" operator="between" showDropDown="false" showErrorMessage="false" showInputMessage="false" sqref="G5:G29" type="list">
      <formula1>"Ouverte,En cours,Corrigée,À retester,Fermée,Rejetée"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2" topLeftCell="A3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4"/>
    <col collapsed="false" customWidth="true" hidden="false" outlineLevel="0" max="4" min="2" style="0" width="38"/>
    <col collapsed="false" customWidth="true" hidden="false" outlineLevel="0" max="5" min="5" style="0" width="4"/>
  </cols>
  <sheetData>
    <row r="1" customFormat="false" ht="42" hidden="false" customHeight="true" outlineLevel="0" collapsed="false">
      <c r="A1" s="10" t="s">
        <v>30</v>
      </c>
      <c r="B1" s="10"/>
      <c r="C1" s="10"/>
      <c r="D1" s="10"/>
      <c r="E1" s="10"/>
    </row>
    <row r="2" customFormat="false" ht="19.5" hidden="false" customHeight="true" outlineLevel="0" collapsed="false">
      <c r="A2" s="11" t="s">
        <v>207</v>
      </c>
      <c r="B2" s="11"/>
      <c r="C2" s="11"/>
      <c r="D2" s="11"/>
      <c r="E2" s="11"/>
    </row>
    <row r="4" customFormat="false" ht="27.75" hidden="false" customHeight="true" outlineLevel="0" collapsed="false">
      <c r="A4" s="4" t="s">
        <v>208</v>
      </c>
      <c r="B4" s="4"/>
      <c r="C4" s="4"/>
      <c r="D4" s="4"/>
      <c r="E4" s="4"/>
    </row>
    <row r="5" customFormat="false" ht="24" hidden="false" customHeight="true" outlineLevel="0" collapsed="false">
      <c r="B5" s="5" t="s">
        <v>3</v>
      </c>
      <c r="C5" s="6" t="s">
        <v>209</v>
      </c>
      <c r="D5" s="6"/>
    </row>
    <row r="6" customFormat="false" ht="24" hidden="false" customHeight="true" outlineLevel="0" collapsed="false">
      <c r="B6" s="5" t="s">
        <v>210</v>
      </c>
      <c r="C6" s="6" t="s">
        <v>211</v>
      </c>
      <c r="D6" s="6"/>
    </row>
    <row r="7" customFormat="false" ht="24" hidden="false" customHeight="true" outlineLevel="0" collapsed="false">
      <c r="B7" s="5" t="s">
        <v>212</v>
      </c>
      <c r="C7" s="6" t="s">
        <v>213</v>
      </c>
      <c r="D7" s="6"/>
    </row>
    <row r="8" customFormat="false" ht="24" hidden="false" customHeight="true" outlineLevel="0" collapsed="false">
      <c r="B8" s="5" t="s">
        <v>214</v>
      </c>
      <c r="C8" s="6" t="s">
        <v>215</v>
      </c>
      <c r="D8" s="6"/>
    </row>
    <row r="10" customFormat="false" ht="27.75" hidden="false" customHeight="true" outlineLevel="0" collapsed="false">
      <c r="A10" s="4" t="s">
        <v>216</v>
      </c>
      <c r="B10" s="4"/>
      <c r="C10" s="4"/>
      <c r="D10" s="4"/>
      <c r="E10" s="4"/>
    </row>
    <row r="11" customFormat="false" ht="21.75" hidden="false" customHeight="true" outlineLevel="0" collapsed="false">
      <c r="B11" s="31" t="s">
        <v>217</v>
      </c>
      <c r="C11" s="31" t="s">
        <v>218</v>
      </c>
      <c r="D11" s="31" t="s">
        <v>219</v>
      </c>
    </row>
    <row r="12" customFormat="false" ht="24" hidden="false" customHeight="true" outlineLevel="0" collapsed="false">
      <c r="B12" s="5" t="s">
        <v>220</v>
      </c>
      <c r="C12" s="32" t="n">
        <f aca="false">'Tableau de bord'!C5</f>
        <v>6</v>
      </c>
      <c r="D12" s="33" t="s">
        <v>221</v>
      </c>
    </row>
    <row r="13" customFormat="false" ht="24" hidden="false" customHeight="true" outlineLevel="0" collapsed="false">
      <c r="B13" s="5" t="s">
        <v>191</v>
      </c>
      <c r="C13" s="34" t="n">
        <f aca="false">'Tableau de bord'!C13</f>
        <v>0</v>
      </c>
      <c r="D13" s="33" t="s">
        <v>222</v>
      </c>
    </row>
    <row r="14" customFormat="false" ht="24" hidden="false" customHeight="true" outlineLevel="0" collapsed="false">
      <c r="B14" s="5" t="s">
        <v>223</v>
      </c>
      <c r="C14" s="32" t="n">
        <f aca="false">'Tableau de bord'!F5</f>
        <v>0</v>
      </c>
      <c r="D14" s="33" t="s">
        <v>224</v>
      </c>
    </row>
    <row r="15" customFormat="false" ht="24" hidden="false" customHeight="true" outlineLevel="0" collapsed="false">
      <c r="B15" s="5" t="s">
        <v>225</v>
      </c>
      <c r="C15" s="32" t="n">
        <f aca="false">'Tableau de bord'!F6</f>
        <v>0</v>
      </c>
      <c r="D15" s="33" t="s">
        <v>226</v>
      </c>
    </row>
    <row r="17" customFormat="false" ht="27.75" hidden="false" customHeight="true" outlineLevel="0" collapsed="false">
      <c r="A17" s="4" t="s">
        <v>227</v>
      </c>
      <c r="B17" s="4"/>
      <c r="C17" s="4"/>
      <c r="D17" s="4"/>
      <c r="E17" s="4"/>
    </row>
    <row r="18" customFormat="false" ht="24" hidden="false" customHeight="true" outlineLevel="0" collapsed="false">
      <c r="B18" s="5" t="s">
        <v>228</v>
      </c>
      <c r="C18" s="5"/>
      <c r="D18" s="5"/>
    </row>
    <row r="19" customFormat="false" ht="30" hidden="false" customHeight="true" outlineLevel="0" collapsed="false">
      <c r="B19" s="35" t="s">
        <v>229</v>
      </c>
      <c r="C19" s="35"/>
      <c r="D19" s="35"/>
    </row>
    <row r="20" customFormat="false" ht="69.75" hidden="false" customHeight="true" outlineLevel="0" collapsed="false">
      <c r="B20" s="36" t="s">
        <v>230</v>
      </c>
      <c r="C20" s="36"/>
      <c r="D20" s="36"/>
    </row>
    <row r="22" customFormat="false" ht="27.75" hidden="false" customHeight="true" outlineLevel="0" collapsed="false">
      <c r="A22" s="4" t="s">
        <v>231</v>
      </c>
      <c r="B22" s="4"/>
      <c r="C22" s="4"/>
      <c r="D22" s="4"/>
      <c r="E22" s="4"/>
    </row>
    <row r="23" customFormat="false" ht="21.75" hidden="false" customHeight="true" outlineLevel="0" collapsed="false">
      <c r="B23" s="31" t="s">
        <v>232</v>
      </c>
      <c r="C23" s="31" t="s">
        <v>233</v>
      </c>
      <c r="D23" s="31" t="s">
        <v>9</v>
      </c>
    </row>
    <row r="24" customFormat="false" ht="25.5" hidden="false" customHeight="true" outlineLevel="0" collapsed="false">
      <c r="B24" s="14" t="s">
        <v>234</v>
      </c>
      <c r="C24" s="14" t="s">
        <v>234</v>
      </c>
      <c r="D24" s="14" t="s">
        <v>234</v>
      </c>
    </row>
    <row r="25" customFormat="false" ht="25.5" hidden="false" customHeight="true" outlineLevel="0" collapsed="false">
      <c r="B25" s="14" t="s">
        <v>235</v>
      </c>
      <c r="C25" s="14" t="s">
        <v>235</v>
      </c>
      <c r="D25" s="14" t="s">
        <v>235</v>
      </c>
    </row>
    <row r="26" customFormat="false" ht="39.75" hidden="false" customHeight="true" outlineLevel="0" collapsed="false">
      <c r="B26" s="14" t="s">
        <v>236</v>
      </c>
      <c r="C26" s="14" t="s">
        <v>236</v>
      </c>
      <c r="D26" s="14" t="s">
        <v>236</v>
      </c>
    </row>
  </sheetData>
  <mergeCells count="13">
    <mergeCell ref="A1:E1"/>
    <mergeCell ref="A2:E2"/>
    <mergeCell ref="A4:E4"/>
    <mergeCell ref="C5:D5"/>
    <mergeCell ref="C6:D6"/>
    <mergeCell ref="C7:D7"/>
    <mergeCell ref="C8:D8"/>
    <mergeCell ref="A10:E10"/>
    <mergeCell ref="A17:E17"/>
    <mergeCell ref="B18:D18"/>
    <mergeCell ref="B19:D19"/>
    <mergeCell ref="B20:D20"/>
    <mergeCell ref="A22:E22"/>
  </mergeCells>
  <dataValidations count="1">
    <dataValidation allowBlank="true" errorStyle="stop" operator="between" showDropDown="false" showErrorMessage="false" showInputMessage="false" sqref="B19" type="list">
      <formula1>"[ Acceptation ],[ Acceptation sous réserve ],[ Refus ]"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2026-05-18T03:32:42Z</dcterms:created>
  <dc:creator>openpyxl</dc:creator>
  <dc:description/>
  <dc:language>en-US</dc:language>
  <cp:lastModifiedBy/>
  <dcterms:modified xsi:type="dcterms:W3CDTF">2026-05-18T03:32:42Z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